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450" windowHeight="8445" activeTab="1"/>
  </bookViews>
  <sheets>
    <sheet name="Accounting Totals" sheetId="3" r:id="rId1"/>
    <sheet name="Graph" sheetId="5" r:id="rId2"/>
  </sheets>
  <calcPr calcId="144525"/>
</workbook>
</file>

<file path=xl/calcChain.xml><?xml version="1.0" encoding="utf-8"?>
<calcChain xmlns="http://schemas.openxmlformats.org/spreadsheetml/2006/main">
  <c r="N7" i="3" l="1"/>
  <c r="N9" i="3" s="1"/>
  <c r="N14" i="3" s="1"/>
  <c r="N16" i="3" s="1"/>
  <c r="N21" i="3" s="1"/>
  <c r="N23" i="3" s="1"/>
  <c r="N26" i="3" s="1"/>
  <c r="N31" i="3" s="1"/>
  <c r="N34" i="3" s="1"/>
  <c r="N36" i="3" s="1"/>
  <c r="N38" i="3" s="1"/>
  <c r="N43" i="3" s="1"/>
  <c r="N45" i="3" s="1"/>
  <c r="N50" i="3" s="1"/>
  <c r="N52" i="3" s="1"/>
  <c r="N54" i="3" s="1"/>
  <c r="N56" i="3" s="1"/>
  <c r="N58" i="3" s="1"/>
  <c r="N61" i="3" s="1"/>
  <c r="N63" i="3" s="1"/>
  <c r="N65" i="3" s="1"/>
  <c r="N67" i="3" s="1"/>
  <c r="N69" i="3" s="1"/>
  <c r="N71" i="3" s="1"/>
  <c r="O7" i="3"/>
  <c r="O9" i="3" s="1"/>
  <c r="O14" i="3" s="1"/>
  <c r="O16" i="3" s="1"/>
  <c r="O21" i="3" s="1"/>
  <c r="O23" i="3" s="1"/>
  <c r="O26" i="3" s="1"/>
  <c r="O31" i="3" s="1"/>
  <c r="O34" i="3" s="1"/>
  <c r="O36" i="3" s="1"/>
  <c r="O38" i="3" s="1"/>
  <c r="O43" i="3" s="1"/>
  <c r="O45" i="3" s="1"/>
  <c r="O50" i="3" s="1"/>
  <c r="O52" i="3" s="1"/>
  <c r="O54" i="3" s="1"/>
  <c r="O56" i="3" s="1"/>
  <c r="O58" i="3" s="1"/>
  <c r="O61" i="3" s="1"/>
  <c r="O63" i="3" s="1"/>
  <c r="O65" i="3" s="1"/>
  <c r="O67" i="3" s="1"/>
  <c r="O69" i="3" s="1"/>
  <c r="O71" i="3" s="1"/>
  <c r="P7" i="3"/>
  <c r="P9" i="3" s="1"/>
  <c r="P14" i="3" s="1"/>
  <c r="P16" i="3" s="1"/>
  <c r="P21" i="3" s="1"/>
  <c r="P23" i="3" s="1"/>
  <c r="P26" i="3" s="1"/>
  <c r="P31" i="3" s="1"/>
  <c r="P34" i="3" s="1"/>
  <c r="P36" i="3" s="1"/>
  <c r="P38" i="3" s="1"/>
  <c r="P43" i="3" s="1"/>
  <c r="P45" i="3" s="1"/>
  <c r="P50" i="3" s="1"/>
  <c r="P52" i="3" s="1"/>
  <c r="P54" i="3" s="1"/>
  <c r="P56" i="3" s="1"/>
  <c r="P58" i="3" s="1"/>
  <c r="P61" i="3" s="1"/>
  <c r="P63" i="3" s="1"/>
  <c r="P65" i="3" s="1"/>
  <c r="P67" i="3" s="1"/>
  <c r="P69" i="3" s="1"/>
  <c r="P71" i="3" s="1"/>
  <c r="J7" i="3"/>
  <c r="J9" i="3" s="1"/>
  <c r="J14" i="3" s="1"/>
  <c r="K7" i="3"/>
  <c r="L7" i="3"/>
  <c r="L9" i="3" s="1"/>
  <c r="L14" i="3" s="1"/>
  <c r="L16" i="3" s="1"/>
  <c r="L21" i="3" s="1"/>
  <c r="L23" i="3" s="1"/>
  <c r="L26" i="3" s="1"/>
  <c r="L31" i="3" s="1"/>
  <c r="L34" i="3" s="1"/>
  <c r="L36" i="3" s="1"/>
  <c r="L38" i="3" s="1"/>
  <c r="L43" i="3" s="1"/>
  <c r="L45" i="3" s="1"/>
  <c r="L50" i="3" s="1"/>
  <c r="L52" i="3" s="1"/>
  <c r="L54" i="3" s="1"/>
  <c r="L56" i="3" s="1"/>
  <c r="L58" i="3" s="1"/>
  <c r="L61" i="3" s="1"/>
  <c r="L63" i="3" s="1"/>
  <c r="L65" i="3" s="1"/>
  <c r="L67" i="3" s="1"/>
  <c r="L69" i="3" s="1"/>
  <c r="L71" i="3" s="1"/>
  <c r="M7" i="3"/>
  <c r="K9" i="3"/>
  <c r="K14" i="3" s="1"/>
  <c r="K16" i="3" s="1"/>
  <c r="K21" i="3" s="1"/>
  <c r="K23" i="3" s="1"/>
  <c r="K26" i="3" s="1"/>
  <c r="K31" i="3" s="1"/>
  <c r="K34" i="3" s="1"/>
  <c r="K36" i="3" s="1"/>
  <c r="K38" i="3" s="1"/>
  <c r="K43" i="3" s="1"/>
  <c r="K45" i="3" s="1"/>
  <c r="K50" i="3" s="1"/>
  <c r="K52" i="3" s="1"/>
  <c r="K54" i="3" s="1"/>
  <c r="K56" i="3" s="1"/>
  <c r="K58" i="3" s="1"/>
  <c r="K61" i="3" s="1"/>
  <c r="K63" i="3" s="1"/>
  <c r="K65" i="3" s="1"/>
  <c r="K67" i="3" s="1"/>
  <c r="K69" i="3" s="1"/>
  <c r="K71" i="3" s="1"/>
  <c r="M9" i="3"/>
  <c r="M14" i="3" s="1"/>
  <c r="M16" i="3" s="1"/>
  <c r="M21" i="3" s="1"/>
  <c r="M23" i="3" s="1"/>
  <c r="M26" i="3" s="1"/>
  <c r="M31" i="3" s="1"/>
  <c r="M34" i="3" s="1"/>
  <c r="M36" i="3" s="1"/>
  <c r="M38" i="3" s="1"/>
  <c r="M43" i="3" s="1"/>
  <c r="M45" i="3" s="1"/>
  <c r="M50" i="3" s="1"/>
  <c r="M52" i="3" s="1"/>
  <c r="M54" i="3" s="1"/>
  <c r="M56" i="3" s="1"/>
  <c r="M58" i="3" s="1"/>
  <c r="M61" i="3" s="1"/>
  <c r="M63" i="3" s="1"/>
  <c r="M65" i="3" s="1"/>
  <c r="M67" i="3" s="1"/>
  <c r="M69" i="3" s="1"/>
  <c r="M71" i="3" s="1"/>
  <c r="D7" i="3"/>
  <c r="D9" i="3" s="1"/>
  <c r="D14" i="3" s="1"/>
  <c r="D16" i="3" s="1"/>
  <c r="D21" i="3" s="1"/>
  <c r="D23" i="3" s="1"/>
  <c r="D26" i="3" s="1"/>
  <c r="D31" i="3" s="1"/>
  <c r="D34" i="3" s="1"/>
  <c r="D36" i="3" s="1"/>
  <c r="D38" i="3" s="1"/>
  <c r="D43" i="3" s="1"/>
  <c r="D45" i="3" s="1"/>
  <c r="D50" i="3" s="1"/>
  <c r="D52" i="3" s="1"/>
  <c r="D54" i="3" s="1"/>
  <c r="D56" i="3" s="1"/>
  <c r="D58" i="3" s="1"/>
  <c r="D61" i="3" s="1"/>
  <c r="D63" i="3" s="1"/>
  <c r="D65" i="3" s="1"/>
  <c r="D67" i="3" s="1"/>
  <c r="D69" i="3" s="1"/>
  <c r="D71" i="3" s="1"/>
  <c r="E7" i="3"/>
  <c r="E9" i="3" s="1"/>
  <c r="E14" i="3" s="1"/>
  <c r="E16" i="3" s="1"/>
  <c r="E21" i="3" s="1"/>
  <c r="E23" i="3" s="1"/>
  <c r="E26" i="3" s="1"/>
  <c r="E31" i="3" s="1"/>
  <c r="E34" i="3" s="1"/>
  <c r="E36" i="3" s="1"/>
  <c r="E38" i="3" s="1"/>
  <c r="E43" i="3" s="1"/>
  <c r="E45" i="3" s="1"/>
  <c r="E50" i="3" s="1"/>
  <c r="E52" i="3" s="1"/>
  <c r="E54" i="3" s="1"/>
  <c r="E56" i="3" s="1"/>
  <c r="E58" i="3" s="1"/>
  <c r="E61" i="3" s="1"/>
  <c r="E63" i="3" s="1"/>
  <c r="E65" i="3" s="1"/>
  <c r="E67" i="3" s="1"/>
  <c r="E69" i="3" s="1"/>
  <c r="E71" i="3" s="1"/>
  <c r="F7" i="3"/>
  <c r="F9" i="3" s="1"/>
  <c r="F14" i="3" s="1"/>
  <c r="G7" i="3"/>
  <c r="G9" i="3" s="1"/>
  <c r="G14" i="3" s="1"/>
  <c r="G16" i="3" s="1"/>
  <c r="G21" i="3" s="1"/>
  <c r="G23" i="3" s="1"/>
  <c r="G26" i="3" s="1"/>
  <c r="G31" i="3" s="1"/>
  <c r="G34" i="3" s="1"/>
  <c r="G36" i="3" s="1"/>
  <c r="G38" i="3" s="1"/>
  <c r="G43" i="3" s="1"/>
  <c r="G45" i="3" s="1"/>
  <c r="G50" i="3" s="1"/>
  <c r="G52" i="3" s="1"/>
  <c r="G54" i="3" s="1"/>
  <c r="G56" i="3" s="1"/>
  <c r="G58" i="3" s="1"/>
  <c r="G61" i="3" s="1"/>
  <c r="G63" i="3" s="1"/>
  <c r="G65" i="3" s="1"/>
  <c r="G67" i="3" s="1"/>
  <c r="G69" i="3" s="1"/>
  <c r="G71" i="3" s="1"/>
  <c r="H7" i="3"/>
  <c r="H9" i="3" s="1"/>
  <c r="H14" i="3" s="1"/>
  <c r="H16" i="3" s="1"/>
  <c r="H21" i="3" s="1"/>
  <c r="H23" i="3" s="1"/>
  <c r="H26" i="3" s="1"/>
  <c r="H31" i="3" s="1"/>
  <c r="H34" i="3" s="1"/>
  <c r="H36" i="3" s="1"/>
  <c r="H38" i="3" s="1"/>
  <c r="H43" i="3" s="1"/>
  <c r="H45" i="3" s="1"/>
  <c r="H50" i="3" s="1"/>
  <c r="H52" i="3" s="1"/>
  <c r="H54" i="3" s="1"/>
  <c r="H56" i="3" s="1"/>
  <c r="H58" i="3" s="1"/>
  <c r="H61" i="3" s="1"/>
  <c r="H63" i="3" s="1"/>
  <c r="H65" i="3" s="1"/>
  <c r="H67" i="3" s="1"/>
  <c r="H69" i="3" s="1"/>
  <c r="H71" i="3" s="1"/>
  <c r="I7" i="3"/>
  <c r="R7" i="3" s="1"/>
  <c r="C7" i="3"/>
  <c r="C9" i="3" s="1"/>
  <c r="C14" i="3" s="1"/>
  <c r="C16" i="3" s="1"/>
  <c r="C21" i="3" l="1"/>
  <c r="F16" i="3"/>
  <c r="F21" i="3" s="1"/>
  <c r="F23" i="3" s="1"/>
  <c r="F26" i="3" s="1"/>
  <c r="F31" i="3" s="1"/>
  <c r="F34" i="3" s="1"/>
  <c r="F36" i="3" s="1"/>
  <c r="F38" i="3" s="1"/>
  <c r="F43" i="3" s="1"/>
  <c r="F45" i="3" s="1"/>
  <c r="F50" i="3" s="1"/>
  <c r="F52" i="3" s="1"/>
  <c r="F54" i="3" s="1"/>
  <c r="F56" i="3" s="1"/>
  <c r="F58" i="3" s="1"/>
  <c r="F61" i="3" s="1"/>
  <c r="F63" i="3" s="1"/>
  <c r="F65" i="3" s="1"/>
  <c r="F67" i="3" s="1"/>
  <c r="F69" i="3" s="1"/>
  <c r="F71" i="3" s="1"/>
  <c r="J16" i="3"/>
  <c r="Q7" i="3"/>
  <c r="I9" i="3"/>
  <c r="I14" i="3" s="1"/>
  <c r="I16" i="3" s="1"/>
  <c r="I21" i="3" s="1"/>
  <c r="I23" i="3" s="1"/>
  <c r="I26" i="3" s="1"/>
  <c r="I31" i="3" s="1"/>
  <c r="I34" i="3" s="1"/>
  <c r="R14" i="3" l="1"/>
  <c r="Q14" i="3"/>
  <c r="Q16" i="3"/>
  <c r="I36" i="3"/>
  <c r="I38" i="3" s="1"/>
  <c r="I43" i="3" s="1"/>
  <c r="I45" i="3" s="1"/>
  <c r="I50" i="3" s="1"/>
  <c r="I52" i="3" s="1"/>
  <c r="I54" i="3" s="1"/>
  <c r="I56" i="3" s="1"/>
  <c r="I58" i="3" s="1"/>
  <c r="I61" i="3" s="1"/>
  <c r="I63" i="3" s="1"/>
  <c r="I65" i="3" s="1"/>
  <c r="I67" i="3" s="1"/>
  <c r="I69" i="3" s="1"/>
  <c r="I71" i="3" s="1"/>
  <c r="R16" i="3"/>
  <c r="J21" i="3"/>
  <c r="C23" i="3"/>
  <c r="Q21" i="3"/>
  <c r="R9" i="3"/>
  <c r="Q9" i="3"/>
  <c r="Q23" i="3" l="1"/>
  <c r="C26" i="3"/>
  <c r="R21" i="3"/>
  <c r="J23" i="3"/>
  <c r="R23" i="3" l="1"/>
  <c r="J26" i="3"/>
  <c r="Q26" i="3"/>
  <c r="C31" i="3"/>
  <c r="Q31" i="3" l="1"/>
  <c r="C34" i="3"/>
  <c r="J31" i="3"/>
  <c r="R26" i="3"/>
  <c r="R31" i="3" l="1"/>
  <c r="J34" i="3"/>
  <c r="C36" i="3"/>
  <c r="Q34" i="3"/>
  <c r="Q36" i="3" l="1"/>
  <c r="C38" i="3"/>
  <c r="J36" i="3"/>
  <c r="R34" i="3"/>
  <c r="R36" i="3" l="1"/>
  <c r="J38" i="3"/>
  <c r="Q38" i="3"/>
  <c r="C43" i="3"/>
  <c r="Q43" i="3" l="1"/>
  <c r="C45" i="3"/>
  <c r="C50" i="3" s="1"/>
  <c r="R38" i="3"/>
  <c r="J43" i="3"/>
  <c r="R43" i="3" l="1"/>
  <c r="J45" i="3"/>
  <c r="J50" i="3" s="1"/>
  <c r="C52" i="3"/>
  <c r="Q50" i="3"/>
  <c r="Q45" i="3"/>
  <c r="J52" i="3" l="1"/>
  <c r="R50" i="3"/>
  <c r="R45" i="3"/>
  <c r="C54" i="3"/>
  <c r="Q52" i="3"/>
  <c r="J54" i="3" l="1"/>
  <c r="R52" i="3"/>
  <c r="C56" i="3"/>
  <c r="Q54" i="3"/>
  <c r="Q56" i="3" l="1"/>
  <c r="C58" i="3"/>
  <c r="J56" i="3"/>
  <c r="R54" i="3"/>
  <c r="R56" i="3" l="1"/>
  <c r="J58" i="3"/>
  <c r="Q58" i="3"/>
  <c r="C61" i="3"/>
  <c r="C63" i="3" l="1"/>
  <c r="Q61" i="3"/>
  <c r="R58" i="3"/>
  <c r="J61" i="3"/>
  <c r="Q63" i="3" l="1"/>
  <c r="C65" i="3"/>
  <c r="J63" i="3"/>
  <c r="R61" i="3"/>
  <c r="R63" i="3" l="1"/>
  <c r="J65" i="3"/>
  <c r="Q65" i="3"/>
  <c r="C67" i="3"/>
  <c r="Q67" i="3" l="1"/>
  <c r="C69" i="3"/>
  <c r="R65" i="3"/>
  <c r="J67" i="3"/>
  <c r="R67" i="3" l="1"/>
  <c r="J69" i="3"/>
  <c r="Q69" i="3"/>
  <c r="C71" i="3"/>
  <c r="Q71" i="3" s="1"/>
  <c r="R69" i="3" l="1"/>
  <c r="J71" i="3"/>
  <c r="R71" i="3" s="1"/>
</calcChain>
</file>

<file path=xl/sharedStrings.xml><?xml version="1.0" encoding="utf-8"?>
<sst xmlns="http://schemas.openxmlformats.org/spreadsheetml/2006/main" count="45" uniqueCount="44">
  <si>
    <t>Date</t>
  </si>
  <si>
    <t>110 Cash</t>
  </si>
  <si>
    <t>120 Accounts Receivable</t>
  </si>
  <si>
    <t>310 Accounts Payable</t>
  </si>
  <si>
    <t>340 Accrued Payroll</t>
  </si>
  <si>
    <t>342 Accrued Taxes</t>
  </si>
  <si>
    <t>343 Accrued Insurance</t>
  </si>
  <si>
    <t>500 Revenue</t>
  </si>
  <si>
    <t>610 Materials</t>
  </si>
  <si>
    <t>620 Labor</t>
  </si>
  <si>
    <t>Profit</t>
  </si>
  <si>
    <t>640 Equipment</t>
  </si>
  <si>
    <t>Job Cost</t>
  </si>
  <si>
    <t>Balance Sheet</t>
  </si>
  <si>
    <t>Income Statement</t>
  </si>
  <si>
    <t>1005.0611L</t>
  </si>
  <si>
    <t>1005.0611M</t>
  </si>
  <si>
    <t>1005.0611E</t>
  </si>
  <si>
    <t>430 Current Period Net Income/ Profit</t>
  </si>
  <si>
    <t>Cash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</si>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</sst>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\-dd"/>
    <numFmt numFmtId="165" formatCode="mm/dd/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43" fontId="0" fillId="0" borderId="0" xfId="1" applyFont="1"/>
    <xf numFmtId="43" fontId="0" fillId="0" borderId="1" xfId="1" applyFont="1" applyBorder="1"/>
    <xf numFmtId="0" fontId="0" fillId="0" borderId="0" xfId="0" applyAlignment="1">
      <alignment horizontal="center" wrapText="1"/>
    </xf>
    <xf numFmtId="164" fontId="0" fillId="0" borderId="0" xfId="0" applyNumberFormat="1"/>
    <xf numFmtId="164" fontId="0" fillId="0" borderId="1" xfId="0" applyNumberFormat="1" applyBorder="1"/>
    <xf numFmtId="43" fontId="2" fillId="0" borderId="0" xfId="1" applyFont="1"/>
    <xf numFmtId="43" fontId="1" fillId="0" borderId="0" xfId="1" applyFont="1"/>
    <xf numFmtId="165" fontId="0" fillId="0" borderId="0" xfId="0" applyNumberFormat="1"/>
    <xf numFmtId="165" fontId="0" fillId="0" borderId="0" xfId="0" applyNumberFormat="1" applyAlignment="1">
      <alignment horizontal="center"/>
    </xf>
    <xf numFmtId="43" fontId="0" fillId="0" borderId="0" xfId="1" applyFont="1" applyAlignment="1">
      <alignment horizontal="center"/>
    </xf>
    <xf numFmtId="0" fontId="0" fillId="0" borderId="0" xfId="0" applyBorder="1" applyAlignment="1">
      <alignment horizontal="center" wrapText="1"/>
    </xf>
    <xf numFmtId="43" fontId="0" fillId="0" borderId="0" xfId="1" applyFont="1" applyBorder="1"/>
    <xf numFmtId="43" fontId="2" fillId="0" borderId="0" xfId="1" applyFont="1" applyBorder="1"/>
    <xf numFmtId="0" fontId="0" fillId="0" borderId="3" xfId="0" applyBorder="1" applyAlignment="1">
      <alignment horizontal="center" wrapText="1"/>
    </xf>
    <xf numFmtId="43" fontId="0" fillId="0" borderId="3" xfId="1" applyFont="1" applyBorder="1"/>
    <xf numFmtId="43" fontId="0" fillId="0" borderId="4" xfId="1" applyFont="1" applyBorder="1"/>
    <xf numFmtId="43" fontId="2" fillId="0" borderId="3" xfId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164" fontId="2" fillId="0" borderId="0" xfId="0" applyNumberFormat="1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Graph!$B$1</c:f>
              <c:strCache>
                <c:ptCount val="1"/>
                <c:pt idx="0">
                  <c:v>Cash</c:v>
                </c:pt>
              </c:strCache>
            </c:strRef>
          </c:tx>
          <c:marker>
            <c:symbol val="none"/>
          </c:marker>
          <c:cat>
            <c:numRef>
              <c:f>Graph!$A$2:$A$78</c:f>
              <c:numCache>
                <c:formatCode>mm/dd/yy;@</c:formatCode>
                <c:ptCount val="77"/>
                <c:pt idx="0">
                  <c:v>40370</c:v>
                </c:pt>
                <c:pt idx="1">
                  <c:v>40371</c:v>
                </c:pt>
                <c:pt idx="2">
                  <c:v>40372</c:v>
                </c:pt>
                <c:pt idx="3">
                  <c:v>40373</c:v>
                </c:pt>
                <c:pt idx="4">
                  <c:v>40374</c:v>
                </c:pt>
                <c:pt idx="5">
                  <c:v>40375</c:v>
                </c:pt>
                <c:pt idx="6">
                  <c:v>40376</c:v>
                </c:pt>
                <c:pt idx="7">
                  <c:v>40377</c:v>
                </c:pt>
                <c:pt idx="8">
                  <c:v>40378</c:v>
                </c:pt>
                <c:pt idx="9">
                  <c:v>40379</c:v>
                </c:pt>
                <c:pt idx="10">
                  <c:v>40380</c:v>
                </c:pt>
                <c:pt idx="11">
                  <c:v>40381</c:v>
                </c:pt>
                <c:pt idx="12">
                  <c:v>40382</c:v>
                </c:pt>
                <c:pt idx="13">
                  <c:v>40383</c:v>
                </c:pt>
                <c:pt idx="14">
                  <c:v>40384</c:v>
                </c:pt>
                <c:pt idx="15">
                  <c:v>40385</c:v>
                </c:pt>
                <c:pt idx="16">
                  <c:v>40386</c:v>
                </c:pt>
                <c:pt idx="17">
                  <c:v>40387</c:v>
                </c:pt>
                <c:pt idx="18">
                  <c:v>40388</c:v>
                </c:pt>
                <c:pt idx="19">
                  <c:v>40389</c:v>
                </c:pt>
                <c:pt idx="20">
                  <c:v>40390</c:v>
                </c:pt>
                <c:pt idx="21">
                  <c:v>40391</c:v>
                </c:pt>
                <c:pt idx="22">
                  <c:v>40392</c:v>
                </c:pt>
                <c:pt idx="23">
                  <c:v>40393</c:v>
                </c:pt>
                <c:pt idx="24">
                  <c:v>40394</c:v>
                </c:pt>
                <c:pt idx="25">
                  <c:v>40395</c:v>
                </c:pt>
                <c:pt idx="26">
                  <c:v>40396</c:v>
                </c:pt>
                <c:pt idx="27">
                  <c:v>40397</c:v>
                </c:pt>
                <c:pt idx="28">
                  <c:v>40398</c:v>
                </c:pt>
                <c:pt idx="29">
                  <c:v>40399</c:v>
                </c:pt>
                <c:pt idx="30">
                  <c:v>40400</c:v>
                </c:pt>
                <c:pt idx="31">
                  <c:v>40401</c:v>
                </c:pt>
                <c:pt idx="32">
                  <c:v>40402</c:v>
                </c:pt>
                <c:pt idx="33">
                  <c:v>40403</c:v>
                </c:pt>
                <c:pt idx="34">
                  <c:v>40404</c:v>
                </c:pt>
                <c:pt idx="35">
                  <c:v>40405</c:v>
                </c:pt>
                <c:pt idx="36">
                  <c:v>40406</c:v>
                </c:pt>
                <c:pt idx="37">
                  <c:v>40407</c:v>
                </c:pt>
                <c:pt idx="38">
                  <c:v>40408</c:v>
                </c:pt>
                <c:pt idx="39">
                  <c:v>40409</c:v>
                </c:pt>
                <c:pt idx="40">
                  <c:v>40410</c:v>
                </c:pt>
                <c:pt idx="41">
                  <c:v>40411</c:v>
                </c:pt>
                <c:pt idx="42">
                  <c:v>40412</c:v>
                </c:pt>
                <c:pt idx="43">
                  <c:v>40413</c:v>
                </c:pt>
                <c:pt idx="44">
                  <c:v>40414</c:v>
                </c:pt>
                <c:pt idx="45">
                  <c:v>40415</c:v>
                </c:pt>
                <c:pt idx="46">
                  <c:v>40416</c:v>
                </c:pt>
                <c:pt idx="47">
                  <c:v>40417</c:v>
                </c:pt>
                <c:pt idx="48">
                  <c:v>40418</c:v>
                </c:pt>
                <c:pt idx="49">
                  <c:v>40419</c:v>
                </c:pt>
                <c:pt idx="50">
                  <c:v>40420</c:v>
                </c:pt>
                <c:pt idx="51">
                  <c:v>40421</c:v>
                </c:pt>
                <c:pt idx="52">
                  <c:v>40422</c:v>
                </c:pt>
                <c:pt idx="53">
                  <c:v>40423</c:v>
                </c:pt>
                <c:pt idx="54">
                  <c:v>40424</c:v>
                </c:pt>
                <c:pt idx="55">
                  <c:v>40425</c:v>
                </c:pt>
                <c:pt idx="56">
                  <c:v>40426</c:v>
                </c:pt>
                <c:pt idx="57">
                  <c:v>40427</c:v>
                </c:pt>
                <c:pt idx="58">
                  <c:v>40428</c:v>
                </c:pt>
                <c:pt idx="59">
                  <c:v>40429</c:v>
                </c:pt>
                <c:pt idx="60">
                  <c:v>40430</c:v>
                </c:pt>
                <c:pt idx="61">
                  <c:v>40431</c:v>
                </c:pt>
                <c:pt idx="62">
                  <c:v>40432</c:v>
                </c:pt>
                <c:pt idx="63">
                  <c:v>40433</c:v>
                </c:pt>
                <c:pt idx="64">
                  <c:v>40434</c:v>
                </c:pt>
                <c:pt idx="65">
                  <c:v>40435</c:v>
                </c:pt>
                <c:pt idx="66">
                  <c:v>40436</c:v>
                </c:pt>
                <c:pt idx="67">
                  <c:v>40437</c:v>
                </c:pt>
                <c:pt idx="68">
                  <c:v>40438</c:v>
                </c:pt>
                <c:pt idx="69">
                  <c:v>40439</c:v>
                </c:pt>
                <c:pt idx="70">
                  <c:v>40440</c:v>
                </c:pt>
                <c:pt idx="71">
                  <c:v>40441</c:v>
                </c:pt>
                <c:pt idx="72">
                  <c:v>40442</c:v>
                </c:pt>
                <c:pt idx="73">
                  <c:v>40443</c:v>
                </c:pt>
                <c:pt idx="74">
                  <c:v>40444</c:v>
                </c:pt>
                <c:pt idx="75">
                  <c:v>40445</c:v>
                </c:pt>
                <c:pt idx="76">
                  <c:v>40446</c:v>
                </c:pt>
              </c:numCache>
            </c:numRef>
          </c:cat>
          <c:val>
            <c:numRef>
              <c:f>Graph!$B$2:$B$78</c:f>
              <c:numCache>
                <c:formatCode>_(* #,##0.00_);_(* \(#,##0.00\);_(* "-"??_);_(@_)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-4299.5200000000004</c:v>
                </c:pt>
                <c:pt idx="3">
                  <c:v>-4299.5200000000004</c:v>
                </c:pt>
                <c:pt idx="4">
                  <c:v>-4299.5200000000004</c:v>
                </c:pt>
                <c:pt idx="5">
                  <c:v>-4299.5200000000004</c:v>
                </c:pt>
                <c:pt idx="6">
                  <c:v>-4299.5200000000004</c:v>
                </c:pt>
                <c:pt idx="7">
                  <c:v>-4299.5200000000004</c:v>
                </c:pt>
                <c:pt idx="8">
                  <c:v>-4299.5200000000004</c:v>
                </c:pt>
                <c:pt idx="9">
                  <c:v>-9673.92</c:v>
                </c:pt>
                <c:pt idx="10">
                  <c:v>-9673.92</c:v>
                </c:pt>
                <c:pt idx="11">
                  <c:v>-9673.92</c:v>
                </c:pt>
                <c:pt idx="12">
                  <c:v>-9673.92</c:v>
                </c:pt>
                <c:pt idx="13">
                  <c:v>-9673.92</c:v>
                </c:pt>
                <c:pt idx="14">
                  <c:v>-9673.92</c:v>
                </c:pt>
                <c:pt idx="15">
                  <c:v>-9673.92</c:v>
                </c:pt>
                <c:pt idx="16">
                  <c:v>-15048.32</c:v>
                </c:pt>
                <c:pt idx="17">
                  <c:v>-15048.32</c:v>
                </c:pt>
                <c:pt idx="18">
                  <c:v>-15048.32</c:v>
                </c:pt>
                <c:pt idx="19">
                  <c:v>-15048.32</c:v>
                </c:pt>
                <c:pt idx="20">
                  <c:v>-21246.400000000001</c:v>
                </c:pt>
                <c:pt idx="21">
                  <c:v>-21246.400000000001</c:v>
                </c:pt>
                <c:pt idx="22">
                  <c:v>-21246.400000000001</c:v>
                </c:pt>
                <c:pt idx="23">
                  <c:v>-26620.800000000003</c:v>
                </c:pt>
                <c:pt idx="24">
                  <c:v>-26620.800000000003</c:v>
                </c:pt>
                <c:pt idx="25">
                  <c:v>-26620.800000000003</c:v>
                </c:pt>
                <c:pt idx="26">
                  <c:v>-26620.800000000003</c:v>
                </c:pt>
                <c:pt idx="27">
                  <c:v>-26620.800000000003</c:v>
                </c:pt>
                <c:pt idx="28">
                  <c:v>-26620.800000000003</c:v>
                </c:pt>
                <c:pt idx="29">
                  <c:v>-26620.800000000003</c:v>
                </c:pt>
                <c:pt idx="30">
                  <c:v>-31995.200000000001</c:v>
                </c:pt>
                <c:pt idx="31">
                  <c:v>-31995.200000000001</c:v>
                </c:pt>
                <c:pt idx="32">
                  <c:v>-31995.200000000001</c:v>
                </c:pt>
                <c:pt idx="33">
                  <c:v>-31995.200000000001</c:v>
                </c:pt>
                <c:pt idx="34">
                  <c:v>-31995.200000000001</c:v>
                </c:pt>
                <c:pt idx="35">
                  <c:v>-42561.2</c:v>
                </c:pt>
                <c:pt idx="36">
                  <c:v>-42561.2</c:v>
                </c:pt>
                <c:pt idx="37">
                  <c:v>-47935.600000000006</c:v>
                </c:pt>
                <c:pt idx="38">
                  <c:v>-47935.600000000006</c:v>
                </c:pt>
                <c:pt idx="39">
                  <c:v>-47935.600000000006</c:v>
                </c:pt>
                <c:pt idx="40">
                  <c:v>-47935.600000000006</c:v>
                </c:pt>
                <c:pt idx="41">
                  <c:v>-47935.600000000006</c:v>
                </c:pt>
                <c:pt idx="42">
                  <c:v>-47935.600000000006</c:v>
                </c:pt>
                <c:pt idx="43">
                  <c:v>-47935.600000000006</c:v>
                </c:pt>
                <c:pt idx="44">
                  <c:v>-47935.600000000006</c:v>
                </c:pt>
                <c:pt idx="45">
                  <c:v>-2935.6000000000058</c:v>
                </c:pt>
                <c:pt idx="46">
                  <c:v>-2935.6000000000058</c:v>
                </c:pt>
                <c:pt idx="47">
                  <c:v>-2935.6000000000058</c:v>
                </c:pt>
                <c:pt idx="48">
                  <c:v>-2935.6000000000058</c:v>
                </c:pt>
                <c:pt idx="49">
                  <c:v>-2935.6000000000058</c:v>
                </c:pt>
                <c:pt idx="50">
                  <c:v>-2935.6000000000058</c:v>
                </c:pt>
                <c:pt idx="51">
                  <c:v>-11816.400000000005</c:v>
                </c:pt>
                <c:pt idx="52">
                  <c:v>-11816.400000000005</c:v>
                </c:pt>
                <c:pt idx="53">
                  <c:v>-11816.400000000005</c:v>
                </c:pt>
                <c:pt idx="54">
                  <c:v>-11816.400000000005</c:v>
                </c:pt>
                <c:pt idx="55">
                  <c:v>-11816.400000000005</c:v>
                </c:pt>
                <c:pt idx="56">
                  <c:v>-11816.400000000005</c:v>
                </c:pt>
                <c:pt idx="57">
                  <c:v>-11816.400000000005</c:v>
                </c:pt>
                <c:pt idx="58">
                  <c:v>-11816.400000000005</c:v>
                </c:pt>
                <c:pt idx="59">
                  <c:v>-11816.400000000005</c:v>
                </c:pt>
                <c:pt idx="60">
                  <c:v>-11816.400000000005</c:v>
                </c:pt>
                <c:pt idx="61">
                  <c:v>-11816.400000000005</c:v>
                </c:pt>
                <c:pt idx="62">
                  <c:v>-11816.400000000005</c:v>
                </c:pt>
                <c:pt idx="63">
                  <c:v>-11816.400000000005</c:v>
                </c:pt>
                <c:pt idx="64">
                  <c:v>-11816.400000000005</c:v>
                </c:pt>
                <c:pt idx="65">
                  <c:v>-11816.400000000005</c:v>
                </c:pt>
                <c:pt idx="66">
                  <c:v>-13521.400000000005</c:v>
                </c:pt>
                <c:pt idx="67">
                  <c:v>-13521.400000000005</c:v>
                </c:pt>
                <c:pt idx="68">
                  <c:v>-13521.400000000005</c:v>
                </c:pt>
                <c:pt idx="69">
                  <c:v>-13521.400000000005</c:v>
                </c:pt>
                <c:pt idx="70">
                  <c:v>-13521.400000000005</c:v>
                </c:pt>
                <c:pt idx="71">
                  <c:v>-13521.400000000005</c:v>
                </c:pt>
                <c:pt idx="72">
                  <c:v>-13521.400000000005</c:v>
                </c:pt>
                <c:pt idx="73">
                  <c:v>-13521.400000000005</c:v>
                </c:pt>
                <c:pt idx="74">
                  <c:v>-13521.400000000005</c:v>
                </c:pt>
                <c:pt idx="75">
                  <c:v>-13521.400000000005</c:v>
                </c:pt>
                <c:pt idx="76">
                  <c:v>7278.5999999999949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Graph!$C$1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cat>
            <c:numRef>
              <c:f>Graph!$A$2:$A$78</c:f>
              <c:numCache>
                <c:formatCode>mm/dd/yy;@</c:formatCode>
                <c:ptCount val="77"/>
                <c:pt idx="0">
                  <c:v>40370</c:v>
                </c:pt>
                <c:pt idx="1">
                  <c:v>40371</c:v>
                </c:pt>
                <c:pt idx="2">
                  <c:v>40372</c:v>
                </c:pt>
                <c:pt idx="3">
                  <c:v>40373</c:v>
                </c:pt>
                <c:pt idx="4">
                  <c:v>40374</c:v>
                </c:pt>
                <c:pt idx="5">
                  <c:v>40375</c:v>
                </c:pt>
                <c:pt idx="6">
                  <c:v>40376</c:v>
                </c:pt>
                <c:pt idx="7">
                  <c:v>40377</c:v>
                </c:pt>
                <c:pt idx="8">
                  <c:v>40378</c:v>
                </c:pt>
                <c:pt idx="9">
                  <c:v>40379</c:v>
                </c:pt>
                <c:pt idx="10">
                  <c:v>40380</c:v>
                </c:pt>
                <c:pt idx="11">
                  <c:v>40381</c:v>
                </c:pt>
                <c:pt idx="12">
                  <c:v>40382</c:v>
                </c:pt>
                <c:pt idx="13">
                  <c:v>40383</c:v>
                </c:pt>
                <c:pt idx="14">
                  <c:v>40384</c:v>
                </c:pt>
                <c:pt idx="15">
                  <c:v>40385</c:v>
                </c:pt>
                <c:pt idx="16">
                  <c:v>40386</c:v>
                </c:pt>
                <c:pt idx="17">
                  <c:v>40387</c:v>
                </c:pt>
                <c:pt idx="18">
                  <c:v>40388</c:v>
                </c:pt>
                <c:pt idx="19">
                  <c:v>40389</c:v>
                </c:pt>
                <c:pt idx="20">
                  <c:v>40390</c:v>
                </c:pt>
                <c:pt idx="21">
                  <c:v>40391</c:v>
                </c:pt>
                <c:pt idx="22">
                  <c:v>40392</c:v>
                </c:pt>
                <c:pt idx="23">
                  <c:v>40393</c:v>
                </c:pt>
                <c:pt idx="24">
                  <c:v>40394</c:v>
                </c:pt>
                <c:pt idx="25">
                  <c:v>40395</c:v>
                </c:pt>
                <c:pt idx="26">
                  <c:v>40396</c:v>
                </c:pt>
                <c:pt idx="27">
                  <c:v>40397</c:v>
                </c:pt>
                <c:pt idx="28">
                  <c:v>40398</c:v>
                </c:pt>
                <c:pt idx="29">
                  <c:v>40399</c:v>
                </c:pt>
                <c:pt idx="30">
                  <c:v>40400</c:v>
                </c:pt>
                <c:pt idx="31">
                  <c:v>40401</c:v>
                </c:pt>
                <c:pt idx="32">
                  <c:v>40402</c:v>
                </c:pt>
                <c:pt idx="33">
                  <c:v>40403</c:v>
                </c:pt>
                <c:pt idx="34">
                  <c:v>40404</c:v>
                </c:pt>
                <c:pt idx="35">
                  <c:v>40405</c:v>
                </c:pt>
                <c:pt idx="36">
                  <c:v>40406</c:v>
                </c:pt>
                <c:pt idx="37">
                  <c:v>40407</c:v>
                </c:pt>
                <c:pt idx="38">
                  <c:v>40408</c:v>
                </c:pt>
                <c:pt idx="39">
                  <c:v>40409</c:v>
                </c:pt>
                <c:pt idx="40">
                  <c:v>40410</c:v>
                </c:pt>
                <c:pt idx="41">
                  <c:v>40411</c:v>
                </c:pt>
                <c:pt idx="42">
                  <c:v>40412</c:v>
                </c:pt>
                <c:pt idx="43">
                  <c:v>40413</c:v>
                </c:pt>
                <c:pt idx="44">
                  <c:v>40414</c:v>
                </c:pt>
                <c:pt idx="45">
                  <c:v>40415</c:v>
                </c:pt>
                <c:pt idx="46">
                  <c:v>40416</c:v>
                </c:pt>
                <c:pt idx="47">
                  <c:v>40417</c:v>
                </c:pt>
                <c:pt idx="48">
                  <c:v>40418</c:v>
                </c:pt>
                <c:pt idx="49">
                  <c:v>40419</c:v>
                </c:pt>
                <c:pt idx="50">
                  <c:v>40420</c:v>
                </c:pt>
                <c:pt idx="51">
                  <c:v>40421</c:v>
                </c:pt>
                <c:pt idx="52">
                  <c:v>40422</c:v>
                </c:pt>
                <c:pt idx="53">
                  <c:v>40423</c:v>
                </c:pt>
                <c:pt idx="54">
                  <c:v>40424</c:v>
                </c:pt>
                <c:pt idx="55">
                  <c:v>40425</c:v>
                </c:pt>
                <c:pt idx="56">
                  <c:v>40426</c:v>
                </c:pt>
                <c:pt idx="57">
                  <c:v>40427</c:v>
                </c:pt>
                <c:pt idx="58">
                  <c:v>40428</c:v>
                </c:pt>
                <c:pt idx="59">
                  <c:v>40429</c:v>
                </c:pt>
                <c:pt idx="60">
                  <c:v>40430</c:v>
                </c:pt>
                <c:pt idx="61">
                  <c:v>40431</c:v>
                </c:pt>
                <c:pt idx="62">
                  <c:v>40432</c:v>
                </c:pt>
                <c:pt idx="63">
                  <c:v>40433</c:v>
                </c:pt>
                <c:pt idx="64">
                  <c:v>40434</c:v>
                </c:pt>
                <c:pt idx="65">
                  <c:v>40435</c:v>
                </c:pt>
                <c:pt idx="66">
                  <c:v>40436</c:v>
                </c:pt>
                <c:pt idx="67">
                  <c:v>40437</c:v>
                </c:pt>
                <c:pt idx="68">
                  <c:v>40438</c:v>
                </c:pt>
                <c:pt idx="69">
                  <c:v>40439</c:v>
                </c:pt>
                <c:pt idx="70">
                  <c:v>40440</c:v>
                </c:pt>
                <c:pt idx="71">
                  <c:v>40441</c:v>
                </c:pt>
                <c:pt idx="72">
                  <c:v>40442</c:v>
                </c:pt>
                <c:pt idx="73">
                  <c:v>40443</c:v>
                </c:pt>
                <c:pt idx="74">
                  <c:v>40444</c:v>
                </c:pt>
                <c:pt idx="75">
                  <c:v>40445</c:v>
                </c:pt>
                <c:pt idx="76">
                  <c:v>40446</c:v>
                </c:pt>
              </c:numCache>
            </c:numRef>
          </c:cat>
          <c:val>
            <c:numRef>
              <c:f>Graph!$C$2:$C$78</c:f>
              <c:numCache>
                <c:formatCode>_(* #,##0.00_);_(* \(#,##0.00\);_(* "-"??_);_(@_)</c:formatCode>
                <c:ptCount val="77"/>
                <c:pt idx="0">
                  <c:v>-6070.4</c:v>
                </c:pt>
                <c:pt idx="1">
                  <c:v>-6070.4</c:v>
                </c:pt>
                <c:pt idx="2">
                  <c:v>-6070.4</c:v>
                </c:pt>
                <c:pt idx="3">
                  <c:v>-6070.4</c:v>
                </c:pt>
                <c:pt idx="4">
                  <c:v>-6070.4</c:v>
                </c:pt>
                <c:pt idx="5">
                  <c:v>-6070.4</c:v>
                </c:pt>
                <c:pt idx="6">
                  <c:v>-6070.4</c:v>
                </c:pt>
                <c:pt idx="7">
                  <c:v>-13658.4</c:v>
                </c:pt>
                <c:pt idx="8">
                  <c:v>-13658.4</c:v>
                </c:pt>
                <c:pt idx="9">
                  <c:v>-13658.4</c:v>
                </c:pt>
                <c:pt idx="10">
                  <c:v>-13658.4</c:v>
                </c:pt>
                <c:pt idx="11">
                  <c:v>-13658.4</c:v>
                </c:pt>
                <c:pt idx="12">
                  <c:v>-13658.4</c:v>
                </c:pt>
                <c:pt idx="13">
                  <c:v>-13658.4</c:v>
                </c:pt>
                <c:pt idx="14">
                  <c:v>-21246.400000000001</c:v>
                </c:pt>
                <c:pt idx="15">
                  <c:v>-21246.400000000001</c:v>
                </c:pt>
                <c:pt idx="16">
                  <c:v>-21246.400000000001</c:v>
                </c:pt>
                <c:pt idx="17">
                  <c:v>-21246.400000000001</c:v>
                </c:pt>
                <c:pt idx="18">
                  <c:v>-21246.400000000001</c:v>
                </c:pt>
                <c:pt idx="19">
                  <c:v>-21246.400000000001</c:v>
                </c:pt>
                <c:pt idx="20">
                  <c:v>-21246.400000000001</c:v>
                </c:pt>
                <c:pt idx="21">
                  <c:v>-28834.400000000001</c:v>
                </c:pt>
                <c:pt idx="22">
                  <c:v>-39400.400000000001</c:v>
                </c:pt>
                <c:pt idx="23">
                  <c:v>-39400.400000000001</c:v>
                </c:pt>
                <c:pt idx="24">
                  <c:v>-39400.400000000001</c:v>
                </c:pt>
                <c:pt idx="25">
                  <c:v>5599.5999999999985</c:v>
                </c:pt>
                <c:pt idx="26">
                  <c:v>5599.5999999999985</c:v>
                </c:pt>
                <c:pt idx="27">
                  <c:v>5599.5999999999985</c:v>
                </c:pt>
                <c:pt idx="28">
                  <c:v>-1988.4000000000015</c:v>
                </c:pt>
                <c:pt idx="29">
                  <c:v>-1988.4000000000015</c:v>
                </c:pt>
                <c:pt idx="30">
                  <c:v>-1988.4000000000015</c:v>
                </c:pt>
                <c:pt idx="31">
                  <c:v>-1988.4000000000015</c:v>
                </c:pt>
                <c:pt idx="32">
                  <c:v>-1988.4000000000015</c:v>
                </c:pt>
                <c:pt idx="33">
                  <c:v>-1988.4000000000015</c:v>
                </c:pt>
                <c:pt idx="34">
                  <c:v>-1988.4000000000015</c:v>
                </c:pt>
                <c:pt idx="35">
                  <c:v>-9576.4000000000015</c:v>
                </c:pt>
                <c:pt idx="36">
                  <c:v>-9576.4000000000015</c:v>
                </c:pt>
                <c:pt idx="37">
                  <c:v>-11816.400000000001</c:v>
                </c:pt>
                <c:pt idx="38">
                  <c:v>-11816.400000000001</c:v>
                </c:pt>
                <c:pt idx="39">
                  <c:v>-11816.400000000001</c:v>
                </c:pt>
                <c:pt idx="40">
                  <c:v>-11816.400000000001</c:v>
                </c:pt>
                <c:pt idx="41">
                  <c:v>-11816.400000000001</c:v>
                </c:pt>
                <c:pt idx="42">
                  <c:v>-11816.400000000001</c:v>
                </c:pt>
                <c:pt idx="43">
                  <c:v>-11816.400000000001</c:v>
                </c:pt>
                <c:pt idx="44">
                  <c:v>-11816.400000000001</c:v>
                </c:pt>
                <c:pt idx="45">
                  <c:v>-11816.400000000001</c:v>
                </c:pt>
                <c:pt idx="46">
                  <c:v>-11816.400000000001</c:v>
                </c:pt>
                <c:pt idx="47">
                  <c:v>-11816.400000000001</c:v>
                </c:pt>
                <c:pt idx="48">
                  <c:v>-11816.400000000001</c:v>
                </c:pt>
                <c:pt idx="49">
                  <c:v>-11816.400000000001</c:v>
                </c:pt>
                <c:pt idx="50">
                  <c:v>-11816.400000000001</c:v>
                </c:pt>
                <c:pt idx="51">
                  <c:v>-11816.400000000001</c:v>
                </c:pt>
                <c:pt idx="52">
                  <c:v>-11816.400000000001</c:v>
                </c:pt>
                <c:pt idx="53">
                  <c:v>-11816.400000000001</c:v>
                </c:pt>
                <c:pt idx="54">
                  <c:v>-13521.400000000001</c:v>
                </c:pt>
                <c:pt idx="55">
                  <c:v>-13521.400000000001</c:v>
                </c:pt>
                <c:pt idx="56">
                  <c:v>7278.5999999999985</c:v>
                </c:pt>
                <c:pt idx="57">
                  <c:v>7278.5999999999985</c:v>
                </c:pt>
                <c:pt idx="58">
                  <c:v>7278.5999999999985</c:v>
                </c:pt>
                <c:pt idx="59">
                  <c:v>7278.5999999999985</c:v>
                </c:pt>
                <c:pt idx="60">
                  <c:v>7278.5999999999985</c:v>
                </c:pt>
                <c:pt idx="61">
                  <c:v>7278.5999999999985</c:v>
                </c:pt>
                <c:pt idx="62">
                  <c:v>7278.5999999999985</c:v>
                </c:pt>
                <c:pt idx="63">
                  <c:v>7278.5999999999985</c:v>
                </c:pt>
                <c:pt idx="64">
                  <c:v>7278.5999999999985</c:v>
                </c:pt>
                <c:pt idx="65">
                  <c:v>7278.5999999999985</c:v>
                </c:pt>
                <c:pt idx="66">
                  <c:v>7278.5999999999985</c:v>
                </c:pt>
                <c:pt idx="67">
                  <c:v>7278.5999999999985</c:v>
                </c:pt>
                <c:pt idx="68">
                  <c:v>7278.5999999999985</c:v>
                </c:pt>
                <c:pt idx="69">
                  <c:v>7278.5999999999985</c:v>
                </c:pt>
                <c:pt idx="70">
                  <c:v>7278.5999999999985</c:v>
                </c:pt>
                <c:pt idx="71">
                  <c:v>7278.5999999999985</c:v>
                </c:pt>
                <c:pt idx="72">
                  <c:v>7278.5999999999985</c:v>
                </c:pt>
                <c:pt idx="73">
                  <c:v>7278.5999999999985</c:v>
                </c:pt>
                <c:pt idx="74">
                  <c:v>7278.5999999999985</c:v>
                </c:pt>
                <c:pt idx="75">
                  <c:v>7278.5999999999985</c:v>
                </c:pt>
                <c:pt idx="76">
                  <c:v>7278.5999999999985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19968"/>
        <c:axId val="76611584"/>
      </c:lineChart>
      <c:dateAx>
        <c:axId val="76019968"/>
        <c:scaling>
          <c:orientation val="minMax"/>
        </c:scaling>
        <c:delete val="0"/>
        <c:axPos val="b"/>
        <c:numFmt formatCode="mm/dd/yy;@" sourceLinked="1"/>
        <c:majorTickMark val="out"/>
        <c:minorTickMark val="none"/>
        <c:tickLblPos val="nextTo"/>
        <c:crossAx val="76611584"/>
        <c:crosses val="autoZero"/>
        <c:auto val="1"/>
        <c:lblOffset val="100"/>
        <c:baseTimeUnit val="days"/>
      </c:dateAx>
      <c:valAx>
        <c:axId val="7661158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76019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0</xdr:row>
      <xdr:rowOff>166687</xdr:rowOff>
    </xdr:from>
    <xdr:to>
      <xdr:col>14</xdr:col>
      <xdr:colOff>581025</xdr:colOff>
      <xdr:row>24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pane ySplit="2" topLeftCell="A9" activePane="bottomLeft" state="frozen"/>
      <selection pane="bottomLeft" activeCell="E10" sqref="E10"/>
    </sheetView>
  </sheetViews>
  <sheetFormatPr defaultRowHeight="15" x14ac:dyDescent="0.25"/>
  <cols>
    <col min="1" max="1" width="3.7109375" style="18" customWidth="1"/>
    <col min="2" max="2" width="8.7109375" customWidth="1"/>
    <col min="3" max="9" width="12.7109375" customWidth="1"/>
    <col min="10" max="10" width="12.7109375" style="20" customWidth="1"/>
    <col min="11" max="16" width="12.7109375" customWidth="1"/>
    <col min="17" max="18" width="10.7109375" hidden="1" customWidth="1"/>
  </cols>
  <sheetData>
    <row r="1" spans="1:18" x14ac:dyDescent="0.25">
      <c r="B1" s="23" t="s">
        <v>13</v>
      </c>
      <c r="C1" s="23"/>
      <c r="D1" s="23"/>
      <c r="E1" s="23"/>
      <c r="F1" s="23"/>
      <c r="G1" s="23"/>
      <c r="H1" s="23"/>
      <c r="I1" s="23"/>
      <c r="J1" s="24" t="s">
        <v>14</v>
      </c>
      <c r="K1" s="25"/>
      <c r="L1" s="25"/>
      <c r="M1" s="26"/>
      <c r="N1" s="23" t="s">
        <v>12</v>
      </c>
      <c r="O1" s="23"/>
      <c r="P1" s="23"/>
    </row>
    <row r="2" spans="1:18" ht="60" x14ac:dyDescent="0.25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18</v>
      </c>
      <c r="J2" s="11" t="s">
        <v>7</v>
      </c>
      <c r="K2" s="11" t="s">
        <v>8</v>
      </c>
      <c r="L2" s="11" t="s">
        <v>9</v>
      </c>
      <c r="M2" s="14" t="s">
        <v>11</v>
      </c>
      <c r="N2" s="3" t="s">
        <v>16</v>
      </c>
      <c r="O2" s="3" t="s">
        <v>15</v>
      </c>
      <c r="P2" s="3" t="s">
        <v>17</v>
      </c>
    </row>
    <row r="3" spans="1:18" x14ac:dyDescent="0.25">
      <c r="B3" s="4">
        <v>40370</v>
      </c>
      <c r="C3" s="1"/>
      <c r="D3" s="1"/>
      <c r="E3" s="1"/>
      <c r="F3" s="1">
        <v>4299.5200000000004</v>
      </c>
      <c r="G3" s="1">
        <v>602.88</v>
      </c>
      <c r="H3" s="1">
        <v>425.92</v>
      </c>
      <c r="I3" s="1">
        <v>-6070.4</v>
      </c>
      <c r="J3" s="12"/>
      <c r="K3" s="12"/>
      <c r="L3" s="12">
        <v>6070.4</v>
      </c>
      <c r="M3" s="15"/>
      <c r="N3" s="1"/>
      <c r="O3" s="1">
        <v>6070.4</v>
      </c>
      <c r="P3" s="1"/>
    </row>
    <row r="4" spans="1:18" x14ac:dyDescent="0.25">
      <c r="B4" s="4"/>
      <c r="C4" s="1"/>
      <c r="D4" s="1"/>
      <c r="E4" s="1"/>
      <c r="F4" s="1"/>
      <c r="G4" s="1">
        <v>142.08000000000001</v>
      </c>
      <c r="H4" s="1">
        <v>38.08</v>
      </c>
      <c r="I4" s="1"/>
      <c r="J4" s="12"/>
      <c r="K4" s="12"/>
      <c r="L4" s="12"/>
      <c r="M4" s="15"/>
      <c r="N4" s="1"/>
      <c r="O4" s="1"/>
      <c r="P4" s="1"/>
    </row>
    <row r="5" spans="1:18" x14ac:dyDescent="0.25">
      <c r="B5" s="4"/>
      <c r="C5" s="1"/>
      <c r="D5" s="1"/>
      <c r="E5" s="1"/>
      <c r="F5" s="1"/>
      <c r="G5" s="1">
        <v>268.16000000000003</v>
      </c>
      <c r="H5" s="1">
        <v>288</v>
      </c>
      <c r="I5" s="1"/>
      <c r="J5" s="12"/>
      <c r="K5" s="12"/>
      <c r="L5" s="12"/>
      <c r="M5" s="15"/>
      <c r="N5" s="1"/>
      <c r="O5" s="1"/>
      <c r="P5" s="1"/>
    </row>
    <row r="6" spans="1:18" x14ac:dyDescent="0.25">
      <c r="A6" s="19"/>
      <c r="B6" s="5"/>
      <c r="C6" s="2"/>
      <c r="D6" s="2"/>
      <c r="E6" s="2"/>
      <c r="F6" s="2"/>
      <c r="G6" s="2">
        <v>5.76</v>
      </c>
      <c r="H6" s="2"/>
      <c r="I6" s="2"/>
      <c r="J6" s="2"/>
      <c r="K6" s="2"/>
      <c r="L6" s="2"/>
      <c r="M6" s="16"/>
      <c r="N6" s="2"/>
      <c r="O6" s="2"/>
      <c r="P6" s="2"/>
      <c r="Q6" s="1"/>
      <c r="R6" s="1"/>
    </row>
    <row r="7" spans="1:18" x14ac:dyDescent="0.25">
      <c r="A7" s="18" t="s">
        <v>20</v>
      </c>
      <c r="B7" s="4"/>
      <c r="C7" s="6">
        <f>SUM(C3:C6)</f>
        <v>0</v>
      </c>
      <c r="D7" s="6">
        <f t="shared" ref="D7:I7" si="0">SUM(D3:D6)</f>
        <v>0</v>
      </c>
      <c r="E7" s="6">
        <f t="shared" si="0"/>
        <v>0</v>
      </c>
      <c r="F7" s="6">
        <f t="shared" si="0"/>
        <v>4299.5200000000004</v>
      </c>
      <c r="G7" s="6">
        <f t="shared" si="0"/>
        <v>1018.8800000000001</v>
      </c>
      <c r="H7" s="6">
        <f t="shared" si="0"/>
        <v>752</v>
      </c>
      <c r="I7" s="6">
        <f t="shared" si="0"/>
        <v>-6070.4</v>
      </c>
      <c r="J7" s="13">
        <f t="shared" ref="J7" si="1">SUM(J3:J6)</f>
        <v>0</v>
      </c>
      <c r="K7" s="13">
        <f t="shared" ref="K7" si="2">SUM(K3:K6)</f>
        <v>0</v>
      </c>
      <c r="L7" s="13">
        <f t="shared" ref="L7" si="3">SUM(L3:L6)</f>
        <v>6070.4</v>
      </c>
      <c r="M7" s="17">
        <f t="shared" ref="M7" si="4">SUM(M3:M6)</f>
        <v>0</v>
      </c>
      <c r="N7" s="6">
        <f t="shared" ref="N7" si="5">SUM(N3:N6)</f>
        <v>0</v>
      </c>
      <c r="O7" s="6">
        <f t="shared" ref="O7" si="6">SUM(O3:O6)</f>
        <v>6070.4</v>
      </c>
      <c r="P7" s="6">
        <f t="shared" ref="P7" si="7">SUM(P3:P6)</f>
        <v>0</v>
      </c>
      <c r="Q7" s="1">
        <f>C7+D7-E7-F7-G7-H7-I7</f>
        <v>0</v>
      </c>
      <c r="R7" s="1">
        <f>J7-K7-L7-M7-I7</f>
        <v>0</v>
      </c>
    </row>
    <row r="8" spans="1:18" x14ac:dyDescent="0.25">
      <c r="A8" s="19"/>
      <c r="B8" s="5">
        <v>40372</v>
      </c>
      <c r="C8" s="2">
        <v>-4299.5200000000004</v>
      </c>
      <c r="D8" s="2"/>
      <c r="E8" s="2"/>
      <c r="F8" s="2">
        <v>-4299.5200000000004</v>
      </c>
      <c r="G8" s="2"/>
      <c r="H8" s="2"/>
      <c r="I8" s="2"/>
      <c r="J8" s="2"/>
      <c r="K8" s="2"/>
      <c r="L8" s="2"/>
      <c r="M8" s="16"/>
      <c r="N8" s="2"/>
      <c r="O8" s="2"/>
      <c r="P8" s="2"/>
      <c r="Q8" s="1"/>
      <c r="R8" s="1"/>
    </row>
    <row r="9" spans="1:18" x14ac:dyDescent="0.25">
      <c r="A9" s="18" t="s">
        <v>21</v>
      </c>
      <c r="B9" s="4"/>
      <c r="C9" s="6">
        <f>SUM(C7:C8)</f>
        <v>-4299.5200000000004</v>
      </c>
      <c r="D9" s="6">
        <f t="shared" ref="D9:M9" si="8">SUM(D7:D8)</f>
        <v>0</v>
      </c>
      <c r="E9" s="6">
        <f t="shared" si="8"/>
        <v>0</v>
      </c>
      <c r="F9" s="6">
        <f t="shared" si="8"/>
        <v>0</v>
      </c>
      <c r="G9" s="6">
        <f t="shared" si="8"/>
        <v>1018.8800000000001</v>
      </c>
      <c r="H9" s="6">
        <f t="shared" si="8"/>
        <v>752</v>
      </c>
      <c r="I9" s="6">
        <f t="shared" si="8"/>
        <v>-6070.4</v>
      </c>
      <c r="J9" s="13">
        <f t="shared" si="8"/>
        <v>0</v>
      </c>
      <c r="K9" s="13">
        <f t="shared" si="8"/>
        <v>0</v>
      </c>
      <c r="L9" s="13">
        <f t="shared" si="8"/>
        <v>6070.4</v>
      </c>
      <c r="M9" s="17">
        <f t="shared" si="8"/>
        <v>0</v>
      </c>
      <c r="N9" s="6">
        <f t="shared" ref="N9" si="9">SUM(N7:N8)</f>
        <v>0</v>
      </c>
      <c r="O9" s="6">
        <f t="shared" ref="O9" si="10">SUM(O7:O8)</f>
        <v>6070.4</v>
      </c>
      <c r="P9" s="6">
        <f t="shared" ref="P9" si="11">SUM(P7:P8)</f>
        <v>0</v>
      </c>
      <c r="Q9" s="1">
        <f>C9+D9-E9-F9-G9-H9-I9</f>
        <v>0</v>
      </c>
      <c r="R9" s="1">
        <f>J9-K9-L9-M9-I9</f>
        <v>0</v>
      </c>
    </row>
    <row r="10" spans="1:18" x14ac:dyDescent="0.25">
      <c r="B10" s="4">
        <v>40377</v>
      </c>
      <c r="C10" s="1"/>
      <c r="D10" s="1"/>
      <c r="E10" s="1"/>
      <c r="F10" s="1">
        <v>5374.4</v>
      </c>
      <c r="G10" s="1">
        <v>753.6</v>
      </c>
      <c r="H10" s="1">
        <v>532.4</v>
      </c>
      <c r="I10" s="1">
        <v>-7588</v>
      </c>
      <c r="J10" s="12"/>
      <c r="K10" s="12"/>
      <c r="L10" s="12">
        <v>7588</v>
      </c>
      <c r="M10" s="15"/>
      <c r="N10" s="1"/>
      <c r="O10" s="1">
        <v>7588</v>
      </c>
      <c r="P10" s="1"/>
      <c r="Q10" s="1"/>
      <c r="R10" s="1"/>
    </row>
    <row r="11" spans="1:18" x14ac:dyDescent="0.25">
      <c r="B11" s="4"/>
      <c r="C11" s="1"/>
      <c r="D11" s="1"/>
      <c r="E11" s="1"/>
      <c r="F11" s="1"/>
      <c r="G11" s="1">
        <v>177.6</v>
      </c>
      <c r="H11" s="1">
        <v>47.6</v>
      </c>
      <c r="I11" s="1"/>
      <c r="J11" s="12"/>
      <c r="K11" s="12"/>
      <c r="L11" s="12"/>
      <c r="M11" s="15"/>
      <c r="N11" s="1"/>
      <c r="O11" s="1"/>
      <c r="P11" s="1"/>
      <c r="Q11" s="1"/>
      <c r="R11" s="1"/>
    </row>
    <row r="12" spans="1:18" x14ac:dyDescent="0.25">
      <c r="B12" s="4"/>
      <c r="C12" s="1"/>
      <c r="D12" s="1"/>
      <c r="E12" s="1"/>
      <c r="F12" s="1"/>
      <c r="G12" s="1">
        <v>335.2</v>
      </c>
      <c r="H12" s="1">
        <v>360</v>
      </c>
      <c r="I12" s="1"/>
      <c r="J12" s="12"/>
      <c r="K12" s="12"/>
      <c r="L12" s="12"/>
      <c r="M12" s="15"/>
      <c r="N12" s="1"/>
      <c r="O12" s="1"/>
      <c r="P12" s="1"/>
      <c r="Q12" s="1"/>
      <c r="R12" s="1"/>
    </row>
    <row r="13" spans="1:18" x14ac:dyDescent="0.25">
      <c r="A13" s="19"/>
      <c r="B13" s="5"/>
      <c r="C13" s="2"/>
      <c r="D13" s="2"/>
      <c r="E13" s="2"/>
      <c r="F13" s="2"/>
      <c r="G13" s="2">
        <v>7.2</v>
      </c>
      <c r="H13" s="2"/>
      <c r="I13" s="2"/>
      <c r="J13" s="2"/>
      <c r="K13" s="2"/>
      <c r="L13" s="2"/>
      <c r="M13" s="16"/>
      <c r="N13" s="2"/>
      <c r="O13" s="2"/>
      <c r="P13" s="2"/>
      <c r="Q13" s="1"/>
      <c r="R13" s="1"/>
    </row>
    <row r="14" spans="1:18" x14ac:dyDescent="0.25">
      <c r="A14" s="18" t="s">
        <v>22</v>
      </c>
      <c r="B14" s="4"/>
      <c r="C14" s="6">
        <f>SUM(C9:C13)</f>
        <v>-4299.5200000000004</v>
      </c>
      <c r="D14" s="6">
        <f t="shared" ref="D14:M14" si="12">SUM(D9:D13)</f>
        <v>0</v>
      </c>
      <c r="E14" s="6">
        <f t="shared" si="12"/>
        <v>0</v>
      </c>
      <c r="F14" s="6">
        <f t="shared" si="12"/>
        <v>5374.4</v>
      </c>
      <c r="G14" s="6">
        <f t="shared" si="12"/>
        <v>2292.4799999999996</v>
      </c>
      <c r="H14" s="6">
        <f t="shared" si="12"/>
        <v>1692</v>
      </c>
      <c r="I14" s="6">
        <f t="shared" si="12"/>
        <v>-13658.4</v>
      </c>
      <c r="J14" s="13">
        <f t="shared" si="12"/>
        <v>0</v>
      </c>
      <c r="K14" s="13">
        <f t="shared" si="12"/>
        <v>0</v>
      </c>
      <c r="L14" s="13">
        <f t="shared" si="12"/>
        <v>13658.4</v>
      </c>
      <c r="M14" s="17">
        <f t="shared" si="12"/>
        <v>0</v>
      </c>
      <c r="N14" s="6">
        <f t="shared" ref="N14" si="13">SUM(N9:N13)</f>
        <v>0</v>
      </c>
      <c r="O14" s="6">
        <f t="shared" ref="O14" si="14">SUM(O9:O13)</f>
        <v>13658.4</v>
      </c>
      <c r="P14" s="6">
        <f t="shared" ref="P14" si="15">SUM(P9:P13)</f>
        <v>0</v>
      </c>
      <c r="Q14" s="1">
        <f>C14+D14-E14-F14-G14-H14-I14</f>
        <v>0</v>
      </c>
      <c r="R14" s="1">
        <f>J14-K14-L14-M14-I14</f>
        <v>0</v>
      </c>
    </row>
    <row r="15" spans="1:18" x14ac:dyDescent="0.25">
      <c r="A15" s="19"/>
      <c r="B15" s="5">
        <v>40379</v>
      </c>
      <c r="C15" s="2">
        <v>-5374.4</v>
      </c>
      <c r="D15" s="2"/>
      <c r="E15" s="2"/>
      <c r="F15" s="2">
        <v>-5374.4</v>
      </c>
      <c r="G15" s="2"/>
      <c r="H15" s="2"/>
      <c r="I15" s="2"/>
      <c r="J15" s="2"/>
      <c r="K15" s="2"/>
      <c r="L15" s="2"/>
      <c r="M15" s="16"/>
      <c r="N15" s="2"/>
      <c r="O15" s="2"/>
      <c r="P15" s="2"/>
      <c r="Q15" s="1"/>
      <c r="R15" s="1"/>
    </row>
    <row r="16" spans="1:18" x14ac:dyDescent="0.25">
      <c r="A16" s="18" t="s">
        <v>23</v>
      </c>
      <c r="B16" s="4"/>
      <c r="C16" s="6">
        <f>SUM(C14:C15)</f>
        <v>-9673.92</v>
      </c>
      <c r="D16" s="6">
        <f t="shared" ref="D16" si="16">SUM(D14:D15)</f>
        <v>0</v>
      </c>
      <c r="E16" s="6">
        <f t="shared" ref="E16" si="17">SUM(E14:E15)</f>
        <v>0</v>
      </c>
      <c r="F16" s="6">
        <f t="shared" ref="F16" si="18">SUM(F14:F15)</f>
        <v>0</v>
      </c>
      <c r="G16" s="6">
        <f t="shared" ref="G16" si="19">SUM(G14:G15)</f>
        <v>2292.4799999999996</v>
      </c>
      <c r="H16" s="6">
        <f t="shared" ref="H16" si="20">SUM(H14:H15)</f>
        <v>1692</v>
      </c>
      <c r="I16" s="6">
        <f t="shared" ref="I16" si="21">SUM(I14:I15)</f>
        <v>-13658.4</v>
      </c>
      <c r="J16" s="13">
        <f t="shared" ref="J16" si="22">SUM(J14:J15)</f>
        <v>0</v>
      </c>
      <c r="K16" s="13">
        <f t="shared" ref="K16" si="23">SUM(K14:K15)</f>
        <v>0</v>
      </c>
      <c r="L16" s="13">
        <f t="shared" ref="L16" si="24">SUM(L14:L15)</f>
        <v>13658.4</v>
      </c>
      <c r="M16" s="17">
        <f t="shared" ref="M16" si="25">SUM(M14:M15)</f>
        <v>0</v>
      </c>
      <c r="N16" s="6">
        <f t="shared" ref="N16" si="26">SUM(N14:N15)</f>
        <v>0</v>
      </c>
      <c r="O16" s="6">
        <f t="shared" ref="O16" si="27">SUM(O14:O15)</f>
        <v>13658.4</v>
      </c>
      <c r="P16" s="6">
        <f t="shared" ref="P16" si="28">SUM(P14:P15)</f>
        <v>0</v>
      </c>
      <c r="Q16" s="1">
        <f>C16+D16-E16-F16-G16-H16-I16</f>
        <v>0</v>
      </c>
      <c r="R16" s="1">
        <f>J16-K16-L16-M16-I16</f>
        <v>0</v>
      </c>
    </row>
    <row r="17" spans="1:18" x14ac:dyDescent="0.25">
      <c r="B17" s="4">
        <v>40384</v>
      </c>
      <c r="C17" s="1"/>
      <c r="D17" s="1"/>
      <c r="E17" s="1"/>
      <c r="F17" s="1">
        <v>5374.4</v>
      </c>
      <c r="G17" s="1">
        <v>753.6</v>
      </c>
      <c r="H17" s="1">
        <v>532.4</v>
      </c>
      <c r="I17" s="1">
        <v>-7588</v>
      </c>
      <c r="J17" s="12"/>
      <c r="K17" s="12"/>
      <c r="L17" s="12">
        <v>7588</v>
      </c>
      <c r="M17" s="15"/>
      <c r="N17" s="1"/>
      <c r="O17" s="1">
        <v>7588</v>
      </c>
      <c r="P17" s="1"/>
      <c r="Q17" s="1"/>
      <c r="R17" s="1"/>
    </row>
    <row r="18" spans="1:18" x14ac:dyDescent="0.25">
      <c r="B18" s="4"/>
      <c r="C18" s="1"/>
      <c r="D18" s="1"/>
      <c r="E18" s="1"/>
      <c r="F18" s="1"/>
      <c r="G18" s="1">
        <v>177.6</v>
      </c>
      <c r="H18" s="1">
        <v>47.6</v>
      </c>
      <c r="I18" s="1"/>
      <c r="J18" s="12"/>
      <c r="K18" s="12"/>
      <c r="L18" s="12"/>
      <c r="M18" s="15"/>
      <c r="N18" s="1"/>
      <c r="O18" s="1"/>
      <c r="P18" s="1"/>
      <c r="Q18" s="1"/>
      <c r="R18" s="1"/>
    </row>
    <row r="19" spans="1:18" x14ac:dyDescent="0.25">
      <c r="B19" s="4"/>
      <c r="C19" s="1"/>
      <c r="D19" s="1"/>
      <c r="E19" s="1"/>
      <c r="F19" s="1"/>
      <c r="G19" s="1">
        <v>335.2</v>
      </c>
      <c r="H19" s="1">
        <v>360</v>
      </c>
      <c r="I19" s="1"/>
      <c r="J19" s="12"/>
      <c r="K19" s="12"/>
      <c r="L19" s="12"/>
      <c r="M19" s="15"/>
      <c r="N19" s="1"/>
      <c r="O19" s="1"/>
      <c r="P19" s="1"/>
      <c r="Q19" s="1"/>
      <c r="R19" s="1"/>
    </row>
    <row r="20" spans="1:18" x14ac:dyDescent="0.25">
      <c r="A20" s="19"/>
      <c r="B20" s="5"/>
      <c r="C20" s="2"/>
      <c r="D20" s="2"/>
      <c r="E20" s="2"/>
      <c r="F20" s="2"/>
      <c r="G20" s="2">
        <v>7.2</v>
      </c>
      <c r="H20" s="2"/>
      <c r="I20" s="2"/>
      <c r="J20" s="2"/>
      <c r="K20" s="2"/>
      <c r="L20" s="2"/>
      <c r="M20" s="16"/>
      <c r="N20" s="2"/>
      <c r="O20" s="2"/>
      <c r="P20" s="2"/>
      <c r="Q20" s="1"/>
      <c r="R20" s="1"/>
    </row>
    <row r="21" spans="1:18" x14ac:dyDescent="0.25">
      <c r="A21" s="18" t="s">
        <v>24</v>
      </c>
      <c r="B21" s="4"/>
      <c r="C21" s="6">
        <f>SUM(C16:C20)</f>
        <v>-9673.92</v>
      </c>
      <c r="D21" s="6">
        <f t="shared" ref="D21" si="29">SUM(D16:D20)</f>
        <v>0</v>
      </c>
      <c r="E21" s="6">
        <f t="shared" ref="E21" si="30">SUM(E16:E20)</f>
        <v>0</v>
      </c>
      <c r="F21" s="6">
        <f t="shared" ref="F21" si="31">SUM(F16:F20)</f>
        <v>5374.4</v>
      </c>
      <c r="G21" s="6">
        <f t="shared" ref="G21" si="32">SUM(G16:G20)</f>
        <v>3566.079999999999</v>
      </c>
      <c r="H21" s="6">
        <f t="shared" ref="H21" si="33">SUM(H16:H20)</f>
        <v>2632</v>
      </c>
      <c r="I21" s="6">
        <f t="shared" ref="I21" si="34">SUM(I16:I20)</f>
        <v>-21246.400000000001</v>
      </c>
      <c r="J21" s="13">
        <f t="shared" ref="J21" si="35">SUM(J16:J20)</f>
        <v>0</v>
      </c>
      <c r="K21" s="13">
        <f t="shared" ref="K21" si="36">SUM(K16:K20)</f>
        <v>0</v>
      </c>
      <c r="L21" s="13">
        <f t="shared" ref="L21" si="37">SUM(L16:L20)</f>
        <v>21246.400000000001</v>
      </c>
      <c r="M21" s="17">
        <f t="shared" ref="M21" si="38">SUM(M16:M20)</f>
        <v>0</v>
      </c>
      <c r="N21" s="6">
        <f t="shared" ref="N21" si="39">SUM(N16:N20)</f>
        <v>0</v>
      </c>
      <c r="O21" s="6">
        <f t="shared" ref="O21" si="40">SUM(O16:O20)</f>
        <v>21246.400000000001</v>
      </c>
      <c r="P21" s="6">
        <f t="shared" ref="P21" si="41">SUM(P16:P20)</f>
        <v>0</v>
      </c>
      <c r="Q21" s="1">
        <f>C21+D21-E21-F21-G21-H21-I21</f>
        <v>0</v>
      </c>
      <c r="R21" s="1">
        <f>J21-K21-L21-M21-I21</f>
        <v>0</v>
      </c>
    </row>
    <row r="22" spans="1:18" x14ac:dyDescent="0.25">
      <c r="A22" s="19"/>
      <c r="B22" s="5">
        <v>40386</v>
      </c>
      <c r="C22" s="2">
        <v>-5374.4</v>
      </c>
      <c r="D22" s="2"/>
      <c r="E22" s="2"/>
      <c r="F22" s="2">
        <v>-5374.4</v>
      </c>
      <c r="G22" s="2"/>
      <c r="H22" s="2"/>
      <c r="I22" s="2"/>
      <c r="J22" s="2"/>
      <c r="K22" s="2"/>
      <c r="L22" s="2"/>
      <c r="M22" s="16"/>
      <c r="N22" s="2"/>
      <c r="O22" s="2"/>
      <c r="P22" s="2"/>
      <c r="Q22" s="1"/>
      <c r="R22" s="1"/>
    </row>
    <row r="23" spans="1:18" x14ac:dyDescent="0.25">
      <c r="A23" s="18" t="s">
        <v>25</v>
      </c>
      <c r="B23" s="4"/>
      <c r="C23" s="6">
        <f>SUM(C21:C22)</f>
        <v>-15048.32</v>
      </c>
      <c r="D23" s="6">
        <f t="shared" ref="D23" si="42">SUM(D21:D22)</f>
        <v>0</v>
      </c>
      <c r="E23" s="6">
        <f t="shared" ref="E23" si="43">SUM(E21:E22)</f>
        <v>0</v>
      </c>
      <c r="F23" s="6">
        <f t="shared" ref="F23" si="44">SUM(F21:F22)</f>
        <v>0</v>
      </c>
      <c r="G23" s="6">
        <f t="shared" ref="G23" si="45">SUM(G21:G22)</f>
        <v>3566.079999999999</v>
      </c>
      <c r="H23" s="6">
        <f t="shared" ref="H23" si="46">SUM(H21:H22)</f>
        <v>2632</v>
      </c>
      <c r="I23" s="6">
        <f t="shared" ref="I23" si="47">SUM(I21:I22)</f>
        <v>-21246.400000000001</v>
      </c>
      <c r="J23" s="13">
        <f t="shared" ref="J23" si="48">SUM(J21:J22)</f>
        <v>0</v>
      </c>
      <c r="K23" s="13">
        <f t="shared" ref="K23" si="49">SUM(K21:K22)</f>
        <v>0</v>
      </c>
      <c r="L23" s="13">
        <f t="shared" ref="L23" si="50">SUM(L21:L22)</f>
        <v>21246.400000000001</v>
      </c>
      <c r="M23" s="17">
        <f t="shared" ref="M23" si="51">SUM(M21:M22)</f>
        <v>0</v>
      </c>
      <c r="N23" s="6">
        <f t="shared" ref="N23" si="52">SUM(N21:N22)</f>
        <v>0</v>
      </c>
      <c r="O23" s="6">
        <f t="shared" ref="O23" si="53">SUM(O21:O22)</f>
        <v>21246.400000000001</v>
      </c>
      <c r="P23" s="6">
        <f t="shared" ref="P23" si="54">SUM(P21:P22)</f>
        <v>0</v>
      </c>
      <c r="Q23" s="1">
        <f>C23+D23-E23-F23-G23-H23-I23</f>
        <v>0</v>
      </c>
      <c r="R23" s="1">
        <f>J23-K23-L23-M23-I23</f>
        <v>0</v>
      </c>
    </row>
    <row r="24" spans="1:18" x14ac:dyDescent="0.25">
      <c r="B24" s="4">
        <v>40390</v>
      </c>
      <c r="C24" s="7">
        <v>-3566.08</v>
      </c>
      <c r="D24" s="1"/>
      <c r="E24" s="1"/>
      <c r="F24" s="1"/>
      <c r="G24" s="1">
        <v>-3566.08</v>
      </c>
      <c r="H24" s="1"/>
      <c r="I24" s="1"/>
      <c r="J24" s="12"/>
      <c r="K24" s="12"/>
      <c r="L24" s="12"/>
      <c r="M24" s="15"/>
      <c r="N24" s="1"/>
      <c r="O24" s="1"/>
      <c r="P24" s="1"/>
      <c r="Q24" s="1"/>
      <c r="R24" s="1"/>
    </row>
    <row r="25" spans="1:18" x14ac:dyDescent="0.25">
      <c r="A25" s="19"/>
      <c r="B25" s="5"/>
      <c r="C25" s="2">
        <v>-2632</v>
      </c>
      <c r="D25" s="2"/>
      <c r="E25" s="2"/>
      <c r="F25" s="2"/>
      <c r="G25" s="2"/>
      <c r="H25" s="2">
        <v>-2632</v>
      </c>
      <c r="I25" s="2"/>
      <c r="J25" s="2"/>
      <c r="K25" s="2"/>
      <c r="L25" s="2"/>
      <c r="M25" s="16"/>
      <c r="N25" s="2"/>
      <c r="O25" s="2"/>
      <c r="P25" s="2"/>
      <c r="Q25" s="1"/>
      <c r="R25" s="1"/>
    </row>
    <row r="26" spans="1:18" s="22" customFormat="1" x14ac:dyDescent="0.25">
      <c r="A26" s="18" t="s">
        <v>26</v>
      </c>
      <c r="B26" s="21"/>
      <c r="C26" s="6">
        <f>SUM(C23:C25)</f>
        <v>-21246.400000000001</v>
      </c>
      <c r="D26" s="6">
        <f t="shared" ref="D26:M26" si="55">SUM(D23:D25)</f>
        <v>0</v>
      </c>
      <c r="E26" s="6">
        <f t="shared" si="55"/>
        <v>0</v>
      </c>
      <c r="F26" s="6">
        <f t="shared" si="55"/>
        <v>0</v>
      </c>
      <c r="G26" s="6">
        <f t="shared" si="55"/>
        <v>0</v>
      </c>
      <c r="H26" s="6">
        <f t="shared" si="55"/>
        <v>0</v>
      </c>
      <c r="I26" s="6">
        <f t="shared" si="55"/>
        <v>-21246.400000000001</v>
      </c>
      <c r="J26" s="13">
        <f t="shared" si="55"/>
        <v>0</v>
      </c>
      <c r="K26" s="13">
        <f t="shared" si="55"/>
        <v>0</v>
      </c>
      <c r="L26" s="13">
        <f t="shared" si="55"/>
        <v>21246.400000000001</v>
      </c>
      <c r="M26" s="17">
        <f t="shared" si="55"/>
        <v>0</v>
      </c>
      <c r="N26" s="6">
        <f t="shared" ref="N26" si="56">SUM(N23:N25)</f>
        <v>0</v>
      </c>
      <c r="O26" s="6">
        <f t="shared" ref="O26" si="57">SUM(O23:O25)</f>
        <v>21246.400000000001</v>
      </c>
      <c r="P26" s="6">
        <f t="shared" ref="P26" si="58">SUM(P23:P25)</f>
        <v>0</v>
      </c>
      <c r="Q26" s="6">
        <f>C26+D26-E26-F26-G26-H26-I26</f>
        <v>0</v>
      </c>
      <c r="R26" s="6">
        <f>J26-K26-L26-M26-I26</f>
        <v>0</v>
      </c>
    </row>
    <row r="27" spans="1:18" x14ac:dyDescent="0.25">
      <c r="B27" s="4">
        <v>40391</v>
      </c>
      <c r="C27" s="1"/>
      <c r="D27" s="1"/>
      <c r="E27" s="1"/>
      <c r="F27" s="1">
        <v>5374.4</v>
      </c>
      <c r="G27" s="1">
        <v>753.6</v>
      </c>
      <c r="H27" s="1">
        <v>532.4</v>
      </c>
      <c r="I27" s="1">
        <v>-7588</v>
      </c>
      <c r="J27" s="12"/>
      <c r="K27" s="12"/>
      <c r="L27" s="12">
        <v>7588</v>
      </c>
      <c r="M27" s="15"/>
      <c r="N27" s="1"/>
      <c r="O27" s="1">
        <v>7588</v>
      </c>
      <c r="P27" s="1"/>
      <c r="Q27" s="1"/>
      <c r="R27" s="1"/>
    </row>
    <row r="28" spans="1:18" x14ac:dyDescent="0.25">
      <c r="B28" s="4"/>
      <c r="C28" s="1"/>
      <c r="D28" s="1"/>
      <c r="E28" s="1"/>
      <c r="F28" s="1"/>
      <c r="G28" s="1">
        <v>177.6</v>
      </c>
      <c r="H28" s="1">
        <v>47.6</v>
      </c>
      <c r="I28" s="1"/>
      <c r="J28" s="12"/>
      <c r="K28" s="12"/>
      <c r="L28" s="12"/>
      <c r="M28" s="15"/>
      <c r="N28" s="1"/>
      <c r="O28" s="1"/>
      <c r="P28" s="1"/>
      <c r="Q28" s="1"/>
      <c r="R28" s="1"/>
    </row>
    <row r="29" spans="1:18" x14ac:dyDescent="0.25">
      <c r="B29" s="4"/>
      <c r="C29" s="1"/>
      <c r="D29" s="1"/>
      <c r="E29" s="1"/>
      <c r="F29" s="1"/>
      <c r="G29" s="1">
        <v>335.2</v>
      </c>
      <c r="H29" s="1">
        <v>360</v>
      </c>
      <c r="I29" s="1"/>
      <c r="J29" s="12"/>
      <c r="K29" s="12"/>
      <c r="L29" s="12"/>
      <c r="M29" s="15"/>
      <c r="N29" s="1"/>
      <c r="O29" s="1"/>
      <c r="P29" s="1"/>
      <c r="Q29" s="1"/>
      <c r="R29" s="1"/>
    </row>
    <row r="30" spans="1:18" x14ac:dyDescent="0.25">
      <c r="A30" s="19"/>
      <c r="B30" s="5"/>
      <c r="C30" s="2"/>
      <c r="D30" s="2"/>
      <c r="E30" s="2"/>
      <c r="F30" s="2"/>
      <c r="G30" s="2">
        <v>7.2</v>
      </c>
      <c r="H30" s="2"/>
      <c r="I30" s="2"/>
      <c r="J30" s="2"/>
      <c r="K30" s="2"/>
      <c r="L30" s="2"/>
      <c r="M30" s="16"/>
      <c r="N30" s="2"/>
      <c r="O30" s="2"/>
      <c r="P30" s="2"/>
      <c r="Q30" s="1"/>
      <c r="R30" s="1"/>
    </row>
    <row r="31" spans="1:18" x14ac:dyDescent="0.25">
      <c r="A31" s="18" t="s">
        <v>27</v>
      </c>
      <c r="B31" s="4"/>
      <c r="C31" s="6">
        <f>SUM(C26:C30)</f>
        <v>-21246.400000000001</v>
      </c>
      <c r="D31" s="6">
        <f t="shared" ref="D31" si="59">SUM(D26:D30)</f>
        <v>0</v>
      </c>
      <c r="E31" s="6">
        <f t="shared" ref="E31" si="60">SUM(E26:E30)</f>
        <v>0</v>
      </c>
      <c r="F31" s="6">
        <f t="shared" ref="F31" si="61">SUM(F26:F30)</f>
        <v>5374.4</v>
      </c>
      <c r="G31" s="6">
        <f t="shared" ref="G31" si="62">SUM(G26:G30)</f>
        <v>1273.6000000000001</v>
      </c>
      <c r="H31" s="6">
        <f t="shared" ref="H31" si="63">SUM(H26:H30)</f>
        <v>940</v>
      </c>
      <c r="I31" s="6">
        <f t="shared" ref="I31" si="64">SUM(I26:I30)</f>
        <v>-28834.400000000001</v>
      </c>
      <c r="J31" s="13">
        <f t="shared" ref="J31" si="65">SUM(J26:J30)</f>
        <v>0</v>
      </c>
      <c r="K31" s="13">
        <f t="shared" ref="K31" si="66">SUM(K26:K30)</f>
        <v>0</v>
      </c>
      <c r="L31" s="13">
        <f t="shared" ref="L31" si="67">SUM(L26:L30)</f>
        <v>28834.400000000001</v>
      </c>
      <c r="M31" s="17">
        <f t="shared" ref="M31" si="68">SUM(M26:M30)</f>
        <v>0</v>
      </c>
      <c r="N31" s="6">
        <f t="shared" ref="N31" si="69">SUM(N26:N30)</f>
        <v>0</v>
      </c>
      <c r="O31" s="6">
        <f t="shared" ref="O31" si="70">SUM(O26:O30)</f>
        <v>28834.400000000001</v>
      </c>
      <c r="P31" s="6">
        <f t="shared" ref="P31" si="71">SUM(P26:P30)</f>
        <v>0</v>
      </c>
      <c r="Q31" s="1">
        <f>C31+D31-E31-F31-G31-H31-I31</f>
        <v>0</v>
      </c>
      <c r="R31" s="1">
        <f>J31-K31-L31-M31-I31</f>
        <v>0</v>
      </c>
    </row>
    <row r="32" spans="1:18" x14ac:dyDescent="0.25">
      <c r="B32" s="4">
        <v>40392</v>
      </c>
      <c r="C32" s="1"/>
      <c r="D32" s="1"/>
      <c r="E32" s="1">
        <v>3846</v>
      </c>
      <c r="F32" s="1"/>
      <c r="G32" s="1"/>
      <c r="H32" s="1"/>
      <c r="I32" s="1"/>
      <c r="J32" s="12"/>
      <c r="K32" s="12">
        <v>3846</v>
      </c>
      <c r="L32" s="12"/>
      <c r="M32" s="15"/>
      <c r="N32" s="1">
        <v>3846</v>
      </c>
      <c r="O32" s="1"/>
      <c r="P32" s="1"/>
      <c r="Q32" s="1"/>
      <c r="R32" s="1"/>
    </row>
    <row r="33" spans="1:18" x14ac:dyDescent="0.25">
      <c r="A33" s="19"/>
      <c r="B33" s="5"/>
      <c r="C33" s="2"/>
      <c r="D33" s="2"/>
      <c r="E33" s="2">
        <v>6720</v>
      </c>
      <c r="F33" s="2"/>
      <c r="G33" s="2"/>
      <c r="H33" s="2"/>
      <c r="I33" s="2">
        <v>-10566</v>
      </c>
      <c r="J33" s="2"/>
      <c r="K33" s="2"/>
      <c r="L33" s="2"/>
      <c r="M33" s="16">
        <v>6720</v>
      </c>
      <c r="N33" s="2"/>
      <c r="O33" s="2"/>
      <c r="P33" s="2">
        <v>6720</v>
      </c>
      <c r="Q33" s="1"/>
      <c r="R33" s="1"/>
    </row>
    <row r="34" spans="1:18" x14ac:dyDescent="0.25">
      <c r="A34" s="18" t="s">
        <v>28</v>
      </c>
      <c r="B34" s="4"/>
      <c r="C34" s="6">
        <f>SUM(C31:C33)</f>
        <v>-21246.400000000001</v>
      </c>
      <c r="D34" s="6">
        <f t="shared" ref="D34:P34" si="72">SUM(D31:D33)</f>
        <v>0</v>
      </c>
      <c r="E34" s="6">
        <f t="shared" si="72"/>
        <v>10566</v>
      </c>
      <c r="F34" s="6">
        <f t="shared" si="72"/>
        <v>5374.4</v>
      </c>
      <c r="G34" s="6">
        <f t="shared" si="72"/>
        <v>1273.6000000000001</v>
      </c>
      <c r="H34" s="6">
        <f t="shared" si="72"/>
        <v>940</v>
      </c>
      <c r="I34" s="6">
        <f t="shared" si="72"/>
        <v>-39400.400000000001</v>
      </c>
      <c r="J34" s="13">
        <f t="shared" si="72"/>
        <v>0</v>
      </c>
      <c r="K34" s="13">
        <f t="shared" si="72"/>
        <v>3846</v>
      </c>
      <c r="L34" s="13">
        <f t="shared" si="72"/>
        <v>28834.400000000001</v>
      </c>
      <c r="M34" s="17">
        <f t="shared" si="72"/>
        <v>6720</v>
      </c>
      <c r="N34" s="6">
        <f t="shared" si="72"/>
        <v>3846</v>
      </c>
      <c r="O34" s="6">
        <f t="shared" si="72"/>
        <v>28834.400000000001</v>
      </c>
      <c r="P34" s="6">
        <f t="shared" si="72"/>
        <v>6720</v>
      </c>
      <c r="Q34" s="1">
        <f>C34+D34-E34-F34-G34-H34-I34</f>
        <v>0</v>
      </c>
      <c r="R34" s="1">
        <f>J34-K34-L34-M34-I34</f>
        <v>0</v>
      </c>
    </row>
    <row r="35" spans="1:18" x14ac:dyDescent="0.25">
      <c r="A35" s="19"/>
      <c r="B35" s="5">
        <v>40393</v>
      </c>
      <c r="C35" s="2">
        <v>-5374.4</v>
      </c>
      <c r="D35" s="2"/>
      <c r="E35" s="2"/>
      <c r="F35" s="2">
        <v>-5374.4</v>
      </c>
      <c r="G35" s="2"/>
      <c r="H35" s="2"/>
      <c r="I35" s="2"/>
      <c r="J35" s="2"/>
      <c r="K35" s="2"/>
      <c r="L35" s="2"/>
      <c r="M35" s="16"/>
      <c r="N35" s="2"/>
      <c r="O35" s="2"/>
      <c r="P35" s="2"/>
      <c r="Q35" s="1"/>
      <c r="R35" s="1"/>
    </row>
    <row r="36" spans="1:18" x14ac:dyDescent="0.25">
      <c r="A36" s="18" t="s">
        <v>29</v>
      </c>
      <c r="B36" s="4"/>
      <c r="C36" s="6">
        <f>SUM(C34:C35)</f>
        <v>-26620.800000000003</v>
      </c>
      <c r="D36" s="6">
        <f t="shared" ref="D36" si="73">SUM(D34:D35)</f>
        <v>0</v>
      </c>
      <c r="E36" s="6">
        <f t="shared" ref="E36" si="74">SUM(E34:E35)</f>
        <v>10566</v>
      </c>
      <c r="F36" s="6">
        <f t="shared" ref="F36" si="75">SUM(F34:F35)</f>
        <v>0</v>
      </c>
      <c r="G36" s="6">
        <f t="shared" ref="G36" si="76">SUM(G34:G35)</f>
        <v>1273.6000000000001</v>
      </c>
      <c r="H36" s="6">
        <f t="shared" ref="H36" si="77">SUM(H34:H35)</f>
        <v>940</v>
      </c>
      <c r="I36" s="6">
        <f t="shared" ref="I36" si="78">SUM(I34:I35)</f>
        <v>-39400.400000000001</v>
      </c>
      <c r="J36" s="13">
        <f t="shared" ref="J36" si="79">SUM(J34:J35)</f>
        <v>0</v>
      </c>
      <c r="K36" s="13">
        <f t="shared" ref="K36" si="80">SUM(K34:K35)</f>
        <v>3846</v>
      </c>
      <c r="L36" s="13">
        <f t="shared" ref="L36" si="81">SUM(L34:L35)</f>
        <v>28834.400000000001</v>
      </c>
      <c r="M36" s="17">
        <f t="shared" ref="M36" si="82">SUM(M34:M35)</f>
        <v>6720</v>
      </c>
      <c r="N36" s="6">
        <f t="shared" ref="N36" si="83">SUM(N34:N35)</f>
        <v>3846</v>
      </c>
      <c r="O36" s="6">
        <f t="shared" ref="O36" si="84">SUM(O34:O35)</f>
        <v>28834.400000000001</v>
      </c>
      <c r="P36" s="6">
        <f t="shared" ref="P36" si="85">SUM(P34:P35)</f>
        <v>6720</v>
      </c>
      <c r="Q36" s="1">
        <f>C36+D36-E36-F36-G36-H36-I36</f>
        <v>0</v>
      </c>
      <c r="R36" s="1">
        <f>J36-K36-L36-M36-I36</f>
        <v>0</v>
      </c>
    </row>
    <row r="37" spans="1:18" x14ac:dyDescent="0.25">
      <c r="A37" s="19"/>
      <c r="B37" s="5">
        <v>40395</v>
      </c>
      <c r="C37" s="2"/>
      <c r="D37" s="2">
        <v>45000</v>
      </c>
      <c r="E37" s="2"/>
      <c r="F37" s="2"/>
      <c r="G37" s="2"/>
      <c r="H37" s="2"/>
      <c r="I37" s="2">
        <v>45000</v>
      </c>
      <c r="J37" s="2">
        <v>45000</v>
      </c>
      <c r="K37" s="2"/>
      <c r="L37" s="2"/>
      <c r="M37" s="16"/>
      <c r="N37" s="2"/>
      <c r="O37" s="2"/>
      <c r="P37" s="2"/>
      <c r="Q37" s="1"/>
      <c r="R37" s="1"/>
    </row>
    <row r="38" spans="1:18" x14ac:dyDescent="0.25">
      <c r="A38" s="18" t="s">
        <v>30</v>
      </c>
      <c r="B38" s="4"/>
      <c r="C38" s="6">
        <f>SUM(C36:C37)</f>
        <v>-26620.800000000003</v>
      </c>
      <c r="D38" s="6">
        <f t="shared" ref="D38" si="86">SUM(D36:D37)</f>
        <v>45000</v>
      </c>
      <c r="E38" s="6">
        <f t="shared" ref="E38" si="87">SUM(E36:E37)</f>
        <v>10566</v>
      </c>
      <c r="F38" s="6">
        <f t="shared" ref="F38" si="88">SUM(F36:F37)</f>
        <v>0</v>
      </c>
      <c r="G38" s="6">
        <f t="shared" ref="G38" si="89">SUM(G36:G37)</f>
        <v>1273.6000000000001</v>
      </c>
      <c r="H38" s="6">
        <f t="shared" ref="H38" si="90">SUM(H36:H37)</f>
        <v>940</v>
      </c>
      <c r="I38" s="6">
        <f t="shared" ref="I38" si="91">SUM(I36:I37)</f>
        <v>5599.5999999999985</v>
      </c>
      <c r="J38" s="13">
        <f t="shared" ref="J38" si="92">SUM(J36:J37)</f>
        <v>45000</v>
      </c>
      <c r="K38" s="13">
        <f t="shared" ref="K38" si="93">SUM(K36:K37)</f>
        <v>3846</v>
      </c>
      <c r="L38" s="13">
        <f t="shared" ref="L38" si="94">SUM(L36:L37)</f>
        <v>28834.400000000001</v>
      </c>
      <c r="M38" s="17">
        <f t="shared" ref="M38" si="95">SUM(M36:M37)</f>
        <v>6720</v>
      </c>
      <c r="N38" s="6">
        <f t="shared" ref="N38" si="96">SUM(N36:N37)</f>
        <v>3846</v>
      </c>
      <c r="O38" s="6">
        <f t="shared" ref="O38" si="97">SUM(O36:O37)</f>
        <v>28834.400000000001</v>
      </c>
      <c r="P38" s="6">
        <f t="shared" ref="P38" si="98">SUM(P36:P37)</f>
        <v>6720</v>
      </c>
      <c r="Q38" s="1">
        <f>C38+D38-E38-F38-G38-H38-I38</f>
        <v>0</v>
      </c>
      <c r="R38" s="1">
        <f>J38-K38-L38-M38-I38</f>
        <v>0</v>
      </c>
    </row>
    <row r="39" spans="1:18" x14ac:dyDescent="0.25">
      <c r="B39" s="4">
        <v>40398</v>
      </c>
      <c r="C39" s="1"/>
      <c r="D39" s="1"/>
      <c r="E39" s="1"/>
      <c r="F39" s="1">
        <v>5374.4</v>
      </c>
      <c r="G39" s="1">
        <v>753.6</v>
      </c>
      <c r="H39" s="1">
        <v>532.4</v>
      </c>
      <c r="I39" s="1">
        <v>-7588</v>
      </c>
      <c r="J39" s="12"/>
      <c r="K39" s="12"/>
      <c r="L39" s="12">
        <v>7588</v>
      </c>
      <c r="M39" s="15"/>
      <c r="N39" s="1"/>
      <c r="O39" s="1">
        <v>7588</v>
      </c>
      <c r="P39" s="1"/>
      <c r="Q39" s="1"/>
      <c r="R39" s="1"/>
    </row>
    <row r="40" spans="1:18" x14ac:dyDescent="0.25">
      <c r="B40" s="4"/>
      <c r="C40" s="1"/>
      <c r="D40" s="1"/>
      <c r="E40" s="1"/>
      <c r="F40" s="1"/>
      <c r="G40" s="1">
        <v>177.6</v>
      </c>
      <c r="H40" s="1">
        <v>47.6</v>
      </c>
      <c r="I40" s="1"/>
      <c r="J40" s="12"/>
      <c r="K40" s="12"/>
      <c r="L40" s="12"/>
      <c r="M40" s="15"/>
      <c r="N40" s="1"/>
      <c r="O40" s="1"/>
      <c r="P40" s="1"/>
      <c r="Q40" s="1"/>
      <c r="R40" s="1"/>
    </row>
    <row r="41" spans="1:18" x14ac:dyDescent="0.25">
      <c r="B41" s="4"/>
      <c r="C41" s="1"/>
      <c r="D41" s="1"/>
      <c r="E41" s="1"/>
      <c r="F41" s="1"/>
      <c r="G41" s="1">
        <v>335.2</v>
      </c>
      <c r="H41" s="1">
        <v>360</v>
      </c>
      <c r="I41" s="1"/>
      <c r="J41" s="12"/>
      <c r="K41" s="12"/>
      <c r="L41" s="12"/>
      <c r="M41" s="15"/>
      <c r="N41" s="1"/>
      <c r="O41" s="1"/>
      <c r="P41" s="1"/>
      <c r="Q41" s="1"/>
      <c r="R41" s="1"/>
    </row>
    <row r="42" spans="1:18" x14ac:dyDescent="0.25">
      <c r="A42" s="19"/>
      <c r="B42" s="5"/>
      <c r="C42" s="2"/>
      <c r="D42" s="2"/>
      <c r="E42" s="2"/>
      <c r="F42" s="2"/>
      <c r="G42" s="2">
        <v>7.2</v>
      </c>
      <c r="H42" s="2"/>
      <c r="I42" s="2"/>
      <c r="J42" s="2"/>
      <c r="K42" s="2"/>
      <c r="L42" s="2"/>
      <c r="M42" s="16"/>
      <c r="N42" s="2"/>
      <c r="O42" s="2"/>
      <c r="P42" s="2"/>
      <c r="Q42" s="1"/>
      <c r="R42" s="1"/>
    </row>
    <row r="43" spans="1:18" x14ac:dyDescent="0.25">
      <c r="A43" s="18" t="s">
        <v>31</v>
      </c>
      <c r="B43" s="4"/>
      <c r="C43" s="6">
        <f>SUM(C38:C42)</f>
        <v>-26620.800000000003</v>
      </c>
      <c r="D43" s="6">
        <f t="shared" ref="D43" si="99">SUM(D38:D42)</f>
        <v>45000</v>
      </c>
      <c r="E43" s="6">
        <f t="shared" ref="E43" si="100">SUM(E38:E42)</f>
        <v>10566</v>
      </c>
      <c r="F43" s="6">
        <f t="shared" ref="F43" si="101">SUM(F38:F42)</f>
        <v>5374.4</v>
      </c>
      <c r="G43" s="6">
        <f t="shared" ref="G43" si="102">SUM(G38:G42)</f>
        <v>2547.1999999999998</v>
      </c>
      <c r="H43" s="6">
        <f t="shared" ref="H43" si="103">SUM(H38:H42)</f>
        <v>1880</v>
      </c>
      <c r="I43" s="6">
        <f t="shared" ref="I43" si="104">SUM(I38:I42)</f>
        <v>-1988.4000000000015</v>
      </c>
      <c r="J43" s="13">
        <f t="shared" ref="J43" si="105">SUM(J38:J42)</f>
        <v>45000</v>
      </c>
      <c r="K43" s="13">
        <f t="shared" ref="K43" si="106">SUM(K38:K42)</f>
        <v>3846</v>
      </c>
      <c r="L43" s="13">
        <f t="shared" ref="L43" si="107">SUM(L38:L42)</f>
        <v>36422.400000000001</v>
      </c>
      <c r="M43" s="17">
        <f t="shared" ref="M43" si="108">SUM(M38:M42)</f>
        <v>6720</v>
      </c>
      <c r="N43" s="6">
        <f t="shared" ref="N43" si="109">SUM(N38:N42)</f>
        <v>3846</v>
      </c>
      <c r="O43" s="6">
        <f t="shared" ref="O43" si="110">SUM(O38:O42)</f>
        <v>36422.400000000001</v>
      </c>
      <c r="P43" s="6">
        <f t="shared" ref="P43" si="111">SUM(P38:P42)</f>
        <v>6720</v>
      </c>
      <c r="Q43" s="1">
        <f>C43+D43-E43-F43-G43-H43-I43</f>
        <v>0</v>
      </c>
      <c r="R43" s="1">
        <f>J43-K43-L43-M43-I43</f>
        <v>0</v>
      </c>
    </row>
    <row r="44" spans="1:18" x14ac:dyDescent="0.25">
      <c r="A44" s="19"/>
      <c r="B44" s="5">
        <v>40400</v>
      </c>
      <c r="C44" s="2">
        <v>-5374.4</v>
      </c>
      <c r="D44" s="2"/>
      <c r="E44" s="2"/>
      <c r="F44" s="2">
        <v>-5374.4</v>
      </c>
      <c r="G44" s="2"/>
      <c r="H44" s="2"/>
      <c r="I44" s="2"/>
      <c r="J44" s="2"/>
      <c r="K44" s="2"/>
      <c r="L44" s="2"/>
      <c r="M44" s="16"/>
      <c r="N44" s="2"/>
      <c r="O44" s="2"/>
      <c r="P44" s="2"/>
      <c r="Q44" s="1"/>
      <c r="R44" s="1"/>
    </row>
    <row r="45" spans="1:18" x14ac:dyDescent="0.25">
      <c r="A45" s="18" t="s">
        <v>32</v>
      </c>
      <c r="B45" s="4"/>
      <c r="C45" s="6">
        <f>SUM(C43:C44)</f>
        <v>-31995.200000000004</v>
      </c>
      <c r="D45" s="6">
        <f t="shared" ref="D45:P45" si="112">SUM(D43:D44)</f>
        <v>45000</v>
      </c>
      <c r="E45" s="6">
        <f t="shared" si="112"/>
        <v>10566</v>
      </c>
      <c r="F45" s="6">
        <f t="shared" si="112"/>
        <v>0</v>
      </c>
      <c r="G45" s="6">
        <f t="shared" si="112"/>
        <v>2547.1999999999998</v>
      </c>
      <c r="H45" s="6">
        <f t="shared" si="112"/>
        <v>1880</v>
      </c>
      <c r="I45" s="6">
        <f t="shared" si="112"/>
        <v>-1988.4000000000015</v>
      </c>
      <c r="J45" s="13">
        <f t="shared" si="112"/>
        <v>45000</v>
      </c>
      <c r="K45" s="13">
        <f t="shared" si="112"/>
        <v>3846</v>
      </c>
      <c r="L45" s="13">
        <f t="shared" si="112"/>
        <v>36422.400000000001</v>
      </c>
      <c r="M45" s="17">
        <f t="shared" si="112"/>
        <v>6720</v>
      </c>
      <c r="N45" s="6">
        <f t="shared" si="112"/>
        <v>3846</v>
      </c>
      <c r="O45" s="6">
        <f t="shared" si="112"/>
        <v>36422.400000000001</v>
      </c>
      <c r="P45" s="6">
        <f t="shared" si="112"/>
        <v>6720</v>
      </c>
      <c r="Q45" s="1">
        <f>C45+D45-E45-F45-G45-H45-I45</f>
        <v>-2.7284841053187847E-12</v>
      </c>
      <c r="R45" s="1">
        <f>J45-K45-L45-M45-I45</f>
        <v>0</v>
      </c>
    </row>
    <row r="46" spans="1:18" x14ac:dyDescent="0.25">
      <c r="B46" s="4">
        <v>40405</v>
      </c>
      <c r="C46" s="1"/>
      <c r="D46" s="1"/>
      <c r="E46" s="1"/>
      <c r="F46" s="1">
        <v>5374.4</v>
      </c>
      <c r="G46" s="1">
        <v>753.6</v>
      </c>
      <c r="H46" s="1">
        <v>532.4</v>
      </c>
      <c r="I46" s="1">
        <v>-7588</v>
      </c>
      <c r="J46" s="12"/>
      <c r="K46" s="12"/>
      <c r="L46" s="12">
        <v>7588</v>
      </c>
      <c r="M46" s="15"/>
      <c r="N46" s="1"/>
      <c r="O46" s="1">
        <v>7588</v>
      </c>
      <c r="P46" s="1"/>
      <c r="Q46" s="1"/>
      <c r="R46" s="1"/>
    </row>
    <row r="47" spans="1:18" x14ac:dyDescent="0.25">
      <c r="B47" s="4"/>
      <c r="C47" s="1"/>
      <c r="D47" s="1"/>
      <c r="E47" s="1"/>
      <c r="F47" s="1"/>
      <c r="G47" s="1">
        <v>177.6</v>
      </c>
      <c r="H47" s="1">
        <v>47.6</v>
      </c>
      <c r="I47" s="1"/>
      <c r="J47" s="12"/>
      <c r="K47" s="12"/>
      <c r="L47" s="12"/>
      <c r="M47" s="15"/>
      <c r="N47" s="1"/>
      <c r="O47" s="1"/>
      <c r="P47" s="1"/>
      <c r="Q47" s="1"/>
      <c r="R47" s="1"/>
    </row>
    <row r="48" spans="1:18" x14ac:dyDescent="0.25">
      <c r="B48" s="4"/>
      <c r="C48" s="1"/>
      <c r="D48" s="1"/>
      <c r="E48" s="1"/>
      <c r="F48" s="1"/>
      <c r="G48" s="1">
        <v>335.2</v>
      </c>
      <c r="H48" s="1">
        <v>360</v>
      </c>
      <c r="I48" s="1"/>
      <c r="J48" s="12"/>
      <c r="K48" s="12"/>
      <c r="L48" s="12"/>
      <c r="M48" s="15"/>
      <c r="N48" s="1"/>
      <c r="O48" s="1"/>
      <c r="P48" s="1"/>
    </row>
    <row r="49" spans="1:18" x14ac:dyDescent="0.25">
      <c r="A49" s="19"/>
      <c r="B49" s="5"/>
      <c r="C49" s="2"/>
      <c r="D49" s="2"/>
      <c r="E49" s="2"/>
      <c r="F49" s="2"/>
      <c r="G49" s="2">
        <v>7.2</v>
      </c>
      <c r="H49" s="2"/>
      <c r="I49" s="2"/>
      <c r="J49" s="2"/>
      <c r="K49" s="2"/>
      <c r="L49" s="2"/>
      <c r="M49" s="16"/>
      <c r="N49" s="2"/>
      <c r="O49" s="2"/>
      <c r="P49" s="2"/>
      <c r="Q49" s="1"/>
      <c r="R49" s="1"/>
    </row>
    <row r="50" spans="1:18" x14ac:dyDescent="0.25">
      <c r="A50" s="18" t="s">
        <v>33</v>
      </c>
      <c r="B50" s="4"/>
      <c r="C50" s="6">
        <f>SUM(C45:C49)</f>
        <v>-31995.200000000004</v>
      </c>
      <c r="D50" s="6">
        <f t="shared" ref="D50" si="113">SUM(D45:D49)</f>
        <v>45000</v>
      </c>
      <c r="E50" s="6">
        <f t="shared" ref="E50" si="114">SUM(E45:E49)</f>
        <v>10566</v>
      </c>
      <c r="F50" s="6">
        <f t="shared" ref="F50" si="115">SUM(F45:F49)</f>
        <v>5374.4</v>
      </c>
      <c r="G50" s="6">
        <f t="shared" ref="G50" si="116">SUM(G45:G49)</f>
        <v>3820.7999999999993</v>
      </c>
      <c r="H50" s="6">
        <f t="shared" ref="H50" si="117">SUM(H45:H49)</f>
        <v>2820</v>
      </c>
      <c r="I50" s="6">
        <f t="shared" ref="I50" si="118">SUM(I45:I49)</f>
        <v>-9576.4000000000015</v>
      </c>
      <c r="J50" s="13">
        <f t="shared" ref="J50" si="119">SUM(J45:J49)</f>
        <v>45000</v>
      </c>
      <c r="K50" s="13">
        <f t="shared" ref="K50" si="120">SUM(K45:K49)</f>
        <v>3846</v>
      </c>
      <c r="L50" s="13">
        <f t="shared" ref="L50" si="121">SUM(L45:L49)</f>
        <v>44010.400000000001</v>
      </c>
      <c r="M50" s="17">
        <f t="shared" ref="M50" si="122">SUM(M45:M49)</f>
        <v>6720</v>
      </c>
      <c r="N50" s="6">
        <f t="shared" ref="N50" si="123">SUM(N45:N49)</f>
        <v>3846</v>
      </c>
      <c r="O50" s="6">
        <f t="shared" ref="O50" si="124">SUM(O45:O49)</f>
        <v>44010.400000000001</v>
      </c>
      <c r="P50" s="6">
        <f t="shared" ref="P50" si="125">SUM(P45:P49)</f>
        <v>6720</v>
      </c>
      <c r="Q50" s="1">
        <f>C50+D50-E50-F50-G50-H50-I50</f>
        <v>0</v>
      </c>
      <c r="R50" s="1">
        <f>J50-K50-L50-M50-I50</f>
        <v>0</v>
      </c>
    </row>
    <row r="51" spans="1:18" x14ac:dyDescent="0.25">
      <c r="A51" s="19"/>
      <c r="B51" s="5">
        <v>40405</v>
      </c>
      <c r="C51" s="2">
        <v>-10566</v>
      </c>
      <c r="D51" s="2"/>
      <c r="E51" s="2">
        <v>-10566</v>
      </c>
      <c r="F51" s="2"/>
      <c r="G51" s="2"/>
      <c r="H51" s="2"/>
      <c r="I51" s="2"/>
      <c r="J51" s="2"/>
      <c r="K51" s="2"/>
      <c r="L51" s="2"/>
      <c r="M51" s="16"/>
      <c r="N51" s="2"/>
      <c r="O51" s="2"/>
      <c r="P51" s="2"/>
      <c r="Q51" s="1"/>
      <c r="R51" s="1"/>
    </row>
    <row r="52" spans="1:18" s="22" customFormat="1" x14ac:dyDescent="0.25">
      <c r="A52" s="18" t="s">
        <v>34</v>
      </c>
      <c r="B52" s="21"/>
      <c r="C52" s="6">
        <f>SUM(C50:C51)</f>
        <v>-42561.200000000004</v>
      </c>
      <c r="D52" s="6">
        <f t="shared" ref="D52:P52" si="126">SUM(D50:D51)</f>
        <v>45000</v>
      </c>
      <c r="E52" s="6">
        <f t="shared" si="126"/>
        <v>0</v>
      </c>
      <c r="F52" s="6">
        <f t="shared" si="126"/>
        <v>5374.4</v>
      </c>
      <c r="G52" s="6">
        <f t="shared" si="126"/>
        <v>3820.7999999999993</v>
      </c>
      <c r="H52" s="6">
        <f t="shared" si="126"/>
        <v>2820</v>
      </c>
      <c r="I52" s="6">
        <f t="shared" si="126"/>
        <v>-9576.4000000000015</v>
      </c>
      <c r="J52" s="13">
        <f t="shared" si="126"/>
        <v>45000</v>
      </c>
      <c r="K52" s="13">
        <f t="shared" si="126"/>
        <v>3846</v>
      </c>
      <c r="L52" s="13">
        <f t="shared" si="126"/>
        <v>44010.400000000001</v>
      </c>
      <c r="M52" s="17">
        <f t="shared" si="126"/>
        <v>6720</v>
      </c>
      <c r="N52" s="6">
        <f t="shared" si="126"/>
        <v>3846</v>
      </c>
      <c r="O52" s="6">
        <f t="shared" si="126"/>
        <v>44010.400000000001</v>
      </c>
      <c r="P52" s="6">
        <f t="shared" si="126"/>
        <v>6720</v>
      </c>
      <c r="Q52" s="6">
        <f>C52+D52-E52-F52-G52-H52-I52</f>
        <v>0</v>
      </c>
      <c r="R52" s="6">
        <f>J52-K52-L52-M52-I52</f>
        <v>0</v>
      </c>
    </row>
    <row r="53" spans="1:18" x14ac:dyDescent="0.25">
      <c r="A53" s="19"/>
      <c r="B53" s="5">
        <v>40407</v>
      </c>
      <c r="C53" s="2">
        <v>-5374.4</v>
      </c>
      <c r="D53" s="2"/>
      <c r="E53" s="2"/>
      <c r="F53" s="2">
        <v>-5374.4</v>
      </c>
      <c r="G53" s="2"/>
      <c r="H53" s="2"/>
      <c r="I53" s="2"/>
      <c r="J53" s="2"/>
      <c r="K53" s="2"/>
      <c r="L53" s="2"/>
      <c r="M53" s="16"/>
      <c r="N53" s="2"/>
      <c r="O53" s="2"/>
      <c r="P53" s="2"/>
      <c r="Q53" s="1"/>
      <c r="R53" s="1"/>
    </row>
    <row r="54" spans="1:18" x14ac:dyDescent="0.25">
      <c r="A54" s="18" t="s">
        <v>35</v>
      </c>
      <c r="B54" s="4"/>
      <c r="C54" s="6">
        <f>SUM(C52:C53)</f>
        <v>-47935.600000000006</v>
      </c>
      <c r="D54" s="6">
        <f t="shared" ref="D54:P54" si="127">SUM(D52:D53)</f>
        <v>45000</v>
      </c>
      <c r="E54" s="6">
        <f t="shared" si="127"/>
        <v>0</v>
      </c>
      <c r="F54" s="6">
        <f t="shared" si="127"/>
        <v>0</v>
      </c>
      <c r="G54" s="6">
        <f t="shared" si="127"/>
        <v>3820.7999999999993</v>
      </c>
      <c r="H54" s="6">
        <f t="shared" si="127"/>
        <v>2820</v>
      </c>
      <c r="I54" s="6">
        <f t="shared" si="127"/>
        <v>-9576.4000000000015</v>
      </c>
      <c r="J54" s="13">
        <f t="shared" si="127"/>
        <v>45000</v>
      </c>
      <c r="K54" s="13">
        <f t="shared" si="127"/>
        <v>3846</v>
      </c>
      <c r="L54" s="13">
        <f t="shared" si="127"/>
        <v>44010.400000000001</v>
      </c>
      <c r="M54" s="17">
        <f t="shared" si="127"/>
        <v>6720</v>
      </c>
      <c r="N54" s="6">
        <f t="shared" si="127"/>
        <v>3846</v>
      </c>
      <c r="O54" s="6">
        <f t="shared" si="127"/>
        <v>44010.400000000001</v>
      </c>
      <c r="P54" s="6">
        <f t="shared" si="127"/>
        <v>6720</v>
      </c>
      <c r="Q54" s="1">
        <f>C54+D54-E54-F54-G54-H54-I54</f>
        <v>0</v>
      </c>
      <c r="R54" s="1">
        <f>J54-K54-L54-M54-I54</f>
        <v>0</v>
      </c>
    </row>
    <row r="55" spans="1:18" x14ac:dyDescent="0.25">
      <c r="A55" s="19"/>
      <c r="B55" s="5">
        <v>40407</v>
      </c>
      <c r="C55" s="2"/>
      <c r="D55" s="2"/>
      <c r="E55" s="2">
        <v>2240</v>
      </c>
      <c r="F55" s="2"/>
      <c r="G55" s="2"/>
      <c r="H55" s="2"/>
      <c r="I55" s="2">
        <v>-2240</v>
      </c>
      <c r="J55" s="2"/>
      <c r="K55" s="2"/>
      <c r="L55" s="2"/>
      <c r="M55" s="16">
        <v>2240</v>
      </c>
      <c r="N55" s="2"/>
      <c r="O55" s="2"/>
      <c r="P55" s="2">
        <v>2240</v>
      </c>
      <c r="Q55" s="1"/>
      <c r="R55" s="1"/>
    </row>
    <row r="56" spans="1:18" x14ac:dyDescent="0.25">
      <c r="A56" s="18" t="s">
        <v>36</v>
      </c>
      <c r="B56" s="4"/>
      <c r="C56" s="6">
        <f>SUM(C54:C55)</f>
        <v>-47935.600000000006</v>
      </c>
      <c r="D56" s="6">
        <f t="shared" ref="D56" si="128">SUM(D54:D55)</f>
        <v>45000</v>
      </c>
      <c r="E56" s="6">
        <f t="shared" ref="E56" si="129">SUM(E54:E55)</f>
        <v>2240</v>
      </c>
      <c r="F56" s="6">
        <f t="shared" ref="F56" si="130">SUM(F54:F55)</f>
        <v>0</v>
      </c>
      <c r="G56" s="6">
        <f t="shared" ref="G56" si="131">SUM(G54:G55)</f>
        <v>3820.7999999999993</v>
      </c>
      <c r="H56" s="6">
        <f t="shared" ref="H56" si="132">SUM(H54:H55)</f>
        <v>2820</v>
      </c>
      <c r="I56" s="6">
        <f t="shared" ref="I56" si="133">SUM(I54:I55)</f>
        <v>-11816.400000000001</v>
      </c>
      <c r="J56" s="13">
        <f t="shared" ref="J56" si="134">SUM(J54:J55)</f>
        <v>45000</v>
      </c>
      <c r="K56" s="13">
        <f t="shared" ref="K56" si="135">SUM(K54:K55)</f>
        <v>3846</v>
      </c>
      <c r="L56" s="13">
        <f t="shared" ref="L56" si="136">SUM(L54:L55)</f>
        <v>44010.400000000001</v>
      </c>
      <c r="M56" s="17">
        <f t="shared" ref="M56" si="137">SUM(M54:M55)</f>
        <v>8960</v>
      </c>
      <c r="N56" s="6">
        <f t="shared" ref="N56" si="138">SUM(N54:N55)</f>
        <v>3846</v>
      </c>
      <c r="O56" s="6">
        <f t="shared" ref="O56" si="139">SUM(O54:O55)</f>
        <v>44010.400000000001</v>
      </c>
      <c r="P56" s="6">
        <f t="shared" ref="P56" si="140">SUM(P54:P55)</f>
        <v>8960</v>
      </c>
      <c r="Q56" s="1">
        <f>C56+D56-E56-F56-G56-H56-I56</f>
        <v>0</v>
      </c>
      <c r="R56" s="1">
        <f>J56-K56-L56-M56-I56</f>
        <v>0</v>
      </c>
    </row>
    <row r="57" spans="1:18" x14ac:dyDescent="0.25">
      <c r="A57" s="19"/>
      <c r="B57" s="5">
        <v>40415</v>
      </c>
      <c r="C57" s="2">
        <v>45000</v>
      </c>
      <c r="D57" s="2">
        <v>-45000</v>
      </c>
      <c r="E57" s="2"/>
      <c r="F57" s="2"/>
      <c r="G57" s="2"/>
      <c r="H57" s="2"/>
      <c r="I57" s="2"/>
      <c r="J57" s="2"/>
      <c r="K57" s="2"/>
      <c r="L57" s="2"/>
      <c r="M57" s="16"/>
      <c r="N57" s="2"/>
      <c r="O57" s="2"/>
      <c r="P57" s="2"/>
      <c r="Q57" s="1"/>
      <c r="R57" s="1"/>
    </row>
    <row r="58" spans="1:18" x14ac:dyDescent="0.25">
      <c r="A58" s="18" t="s">
        <v>37</v>
      </c>
      <c r="B58" s="4"/>
      <c r="C58" s="6">
        <f>SUM(C56:C57)</f>
        <v>-2935.6000000000058</v>
      </c>
      <c r="D58" s="6">
        <f t="shared" ref="D58" si="141">SUM(D56:D57)</f>
        <v>0</v>
      </c>
      <c r="E58" s="6">
        <f t="shared" ref="E58" si="142">SUM(E56:E57)</f>
        <v>2240</v>
      </c>
      <c r="F58" s="6">
        <f t="shared" ref="F58" si="143">SUM(F56:F57)</f>
        <v>0</v>
      </c>
      <c r="G58" s="6">
        <f t="shared" ref="G58" si="144">SUM(G56:G57)</f>
        <v>3820.7999999999993</v>
      </c>
      <c r="H58" s="6">
        <f t="shared" ref="H58" si="145">SUM(H56:H57)</f>
        <v>2820</v>
      </c>
      <c r="I58" s="6">
        <f t="shared" ref="I58" si="146">SUM(I56:I57)</f>
        <v>-11816.400000000001</v>
      </c>
      <c r="J58" s="13">
        <f t="shared" ref="J58" si="147">SUM(J56:J57)</f>
        <v>45000</v>
      </c>
      <c r="K58" s="13">
        <f t="shared" ref="K58" si="148">SUM(K56:K57)</f>
        <v>3846</v>
      </c>
      <c r="L58" s="13">
        <f t="shared" ref="L58" si="149">SUM(L56:L57)</f>
        <v>44010.400000000001</v>
      </c>
      <c r="M58" s="17">
        <f t="shared" ref="M58" si="150">SUM(M56:M57)</f>
        <v>8960</v>
      </c>
      <c r="N58" s="6">
        <f t="shared" ref="N58" si="151">SUM(N56:N57)</f>
        <v>3846</v>
      </c>
      <c r="O58" s="6">
        <f t="shared" ref="O58" si="152">SUM(O56:O57)</f>
        <v>44010.400000000001</v>
      </c>
      <c r="P58" s="6">
        <f t="shared" ref="P58" si="153">SUM(P56:P57)</f>
        <v>8960</v>
      </c>
      <c r="Q58" s="1">
        <f>C58+D58-E58-F58-G58-H58-I58</f>
        <v>0</v>
      </c>
      <c r="R58" s="1">
        <f>J58-K58-L58-M58-I58</f>
        <v>0</v>
      </c>
    </row>
    <row r="59" spans="1:18" x14ac:dyDescent="0.25">
      <c r="B59" s="4">
        <v>40421</v>
      </c>
      <c r="C59" s="1">
        <v>-3820.8</v>
      </c>
      <c r="D59" s="1"/>
      <c r="E59" s="1"/>
      <c r="F59" s="1"/>
      <c r="G59" s="1">
        <v>-3820.8</v>
      </c>
      <c r="H59" s="1"/>
      <c r="I59" s="1"/>
      <c r="J59" s="12"/>
      <c r="K59" s="12"/>
      <c r="L59" s="12"/>
      <c r="M59" s="15"/>
      <c r="N59" s="1"/>
      <c r="O59" s="1"/>
      <c r="P59" s="1"/>
      <c r="Q59" s="1"/>
      <c r="R59" s="1"/>
    </row>
    <row r="60" spans="1:18" x14ac:dyDescent="0.25">
      <c r="A60" s="19"/>
      <c r="B60" s="5"/>
      <c r="C60" s="2">
        <v>-2820</v>
      </c>
      <c r="D60" s="2"/>
      <c r="E60" s="2"/>
      <c r="F60" s="2"/>
      <c r="G60" s="2"/>
      <c r="H60" s="2">
        <v>-2820</v>
      </c>
      <c r="I60" s="2"/>
      <c r="J60" s="2"/>
      <c r="K60" s="2"/>
      <c r="L60" s="2"/>
      <c r="M60" s="16"/>
      <c r="N60" s="2"/>
      <c r="O60" s="2"/>
      <c r="P60" s="2"/>
      <c r="Q60" s="1"/>
      <c r="R60" s="1"/>
    </row>
    <row r="61" spans="1:18" s="22" customFormat="1" x14ac:dyDescent="0.25">
      <c r="A61" s="18" t="s">
        <v>38</v>
      </c>
      <c r="B61" s="21"/>
      <c r="C61" s="6">
        <f>SUM(C58:C60)</f>
        <v>-9576.4000000000051</v>
      </c>
      <c r="D61" s="6">
        <f t="shared" ref="D61:P61" si="154">SUM(D58:D60)</f>
        <v>0</v>
      </c>
      <c r="E61" s="6">
        <f t="shared" si="154"/>
        <v>2240</v>
      </c>
      <c r="F61" s="6">
        <f t="shared" si="154"/>
        <v>0</v>
      </c>
      <c r="G61" s="6">
        <f t="shared" si="154"/>
        <v>0</v>
      </c>
      <c r="H61" s="6">
        <f t="shared" si="154"/>
        <v>0</v>
      </c>
      <c r="I61" s="6">
        <f t="shared" si="154"/>
        <v>-11816.400000000001</v>
      </c>
      <c r="J61" s="13">
        <f t="shared" si="154"/>
        <v>45000</v>
      </c>
      <c r="K61" s="13">
        <f t="shared" si="154"/>
        <v>3846</v>
      </c>
      <c r="L61" s="13">
        <f t="shared" si="154"/>
        <v>44010.400000000001</v>
      </c>
      <c r="M61" s="17">
        <f t="shared" si="154"/>
        <v>8960</v>
      </c>
      <c r="N61" s="6">
        <f t="shared" si="154"/>
        <v>3846</v>
      </c>
      <c r="O61" s="6">
        <f t="shared" si="154"/>
        <v>44010.400000000001</v>
      </c>
      <c r="P61" s="6">
        <f t="shared" si="154"/>
        <v>8960</v>
      </c>
      <c r="Q61" s="6">
        <f>C61+D61-E61-F61-G61-H61-I61</f>
        <v>0</v>
      </c>
      <c r="R61" s="6">
        <f>J61-K61-L61-M61-I61</f>
        <v>0</v>
      </c>
    </row>
    <row r="62" spans="1:18" x14ac:dyDescent="0.25">
      <c r="A62" s="19"/>
      <c r="B62" s="5">
        <v>40421</v>
      </c>
      <c r="C62" s="2">
        <v>-2240</v>
      </c>
      <c r="D62" s="2"/>
      <c r="E62" s="2">
        <v>-2240</v>
      </c>
      <c r="F62" s="2"/>
      <c r="G62" s="2"/>
      <c r="H62" s="2"/>
      <c r="I62" s="2"/>
      <c r="J62" s="2"/>
      <c r="K62" s="2"/>
      <c r="L62" s="2"/>
      <c r="M62" s="16"/>
      <c r="N62" s="2"/>
      <c r="O62" s="2"/>
      <c r="P62" s="2"/>
      <c r="Q62" s="1"/>
      <c r="R62" s="1"/>
    </row>
    <row r="63" spans="1:18" x14ac:dyDescent="0.25">
      <c r="A63" s="18" t="s">
        <v>39</v>
      </c>
      <c r="B63" s="4"/>
      <c r="C63" s="6">
        <f>SUM(C61:C62)</f>
        <v>-11816.400000000005</v>
      </c>
      <c r="D63" s="6">
        <f t="shared" ref="D63" si="155">SUM(D61:D62)</f>
        <v>0</v>
      </c>
      <c r="E63" s="6">
        <f t="shared" ref="E63" si="156">SUM(E61:E62)</f>
        <v>0</v>
      </c>
      <c r="F63" s="6">
        <f t="shared" ref="F63" si="157">SUM(F61:F62)</f>
        <v>0</v>
      </c>
      <c r="G63" s="6">
        <f t="shared" ref="G63" si="158">SUM(G61:G62)</f>
        <v>0</v>
      </c>
      <c r="H63" s="6">
        <f t="shared" ref="H63" si="159">SUM(H61:H62)</f>
        <v>0</v>
      </c>
      <c r="I63" s="6">
        <f t="shared" ref="I63" si="160">SUM(I61:I62)</f>
        <v>-11816.400000000001</v>
      </c>
      <c r="J63" s="13">
        <f t="shared" ref="J63" si="161">SUM(J61:J62)</f>
        <v>45000</v>
      </c>
      <c r="K63" s="13">
        <f t="shared" ref="K63" si="162">SUM(K61:K62)</f>
        <v>3846</v>
      </c>
      <c r="L63" s="13">
        <f t="shared" ref="L63" si="163">SUM(L61:L62)</f>
        <v>44010.400000000001</v>
      </c>
      <c r="M63" s="17">
        <f t="shared" ref="M63" si="164">SUM(M61:M62)</f>
        <v>8960</v>
      </c>
      <c r="N63" s="6">
        <f t="shared" ref="N63" si="165">SUM(N61:N62)</f>
        <v>3846</v>
      </c>
      <c r="O63" s="6">
        <f t="shared" ref="O63" si="166">SUM(O61:O62)</f>
        <v>44010.400000000001</v>
      </c>
      <c r="P63" s="6">
        <f t="shared" ref="P63" si="167">SUM(P61:P62)</f>
        <v>8960</v>
      </c>
      <c r="Q63" s="1">
        <f>C63+D63-E63-F63-G63-H63-I63</f>
        <v>0</v>
      </c>
      <c r="R63" s="1">
        <f>J63-K63-L63-M63-I63</f>
        <v>0</v>
      </c>
    </row>
    <row r="64" spans="1:18" x14ac:dyDescent="0.25">
      <c r="A64" s="19"/>
      <c r="B64" s="5">
        <v>40424</v>
      </c>
      <c r="C64" s="2"/>
      <c r="D64" s="2"/>
      <c r="E64" s="2">
        <v>1705</v>
      </c>
      <c r="F64" s="2"/>
      <c r="G64" s="2"/>
      <c r="H64" s="2"/>
      <c r="I64" s="2">
        <v>-1705</v>
      </c>
      <c r="J64" s="2"/>
      <c r="K64" s="2">
        <v>1705</v>
      </c>
      <c r="L64" s="2"/>
      <c r="M64" s="16"/>
      <c r="N64" s="2">
        <v>1705</v>
      </c>
      <c r="O64" s="2"/>
      <c r="P64" s="2"/>
      <c r="Q64" s="1"/>
      <c r="R64" s="1"/>
    </row>
    <row r="65" spans="1:18" x14ac:dyDescent="0.25">
      <c r="A65" s="18" t="s">
        <v>40</v>
      </c>
      <c r="B65" s="4"/>
      <c r="C65" s="6">
        <f>SUM(C63:C64)</f>
        <v>-11816.400000000005</v>
      </c>
      <c r="D65" s="6">
        <f t="shared" ref="D65" si="168">SUM(D63:D64)</f>
        <v>0</v>
      </c>
      <c r="E65" s="6">
        <f t="shared" ref="E65" si="169">SUM(E63:E64)</f>
        <v>1705</v>
      </c>
      <c r="F65" s="6">
        <f t="shared" ref="F65" si="170">SUM(F63:F64)</f>
        <v>0</v>
      </c>
      <c r="G65" s="6">
        <f t="shared" ref="G65" si="171">SUM(G63:G64)</f>
        <v>0</v>
      </c>
      <c r="H65" s="6">
        <f t="shared" ref="H65" si="172">SUM(H63:H64)</f>
        <v>0</v>
      </c>
      <c r="I65" s="6">
        <f t="shared" ref="I65" si="173">SUM(I63:I64)</f>
        <v>-13521.400000000001</v>
      </c>
      <c r="J65" s="13">
        <f t="shared" ref="J65" si="174">SUM(J63:J64)</f>
        <v>45000</v>
      </c>
      <c r="K65" s="13">
        <f t="shared" ref="K65" si="175">SUM(K63:K64)</f>
        <v>5551</v>
      </c>
      <c r="L65" s="13">
        <f t="shared" ref="L65" si="176">SUM(L63:L64)</f>
        <v>44010.400000000001</v>
      </c>
      <c r="M65" s="17">
        <f t="shared" ref="M65" si="177">SUM(M63:M64)</f>
        <v>8960</v>
      </c>
      <c r="N65" s="6">
        <f t="shared" ref="N65" si="178">SUM(N63:N64)</f>
        <v>5551</v>
      </c>
      <c r="O65" s="6">
        <f t="shared" ref="O65" si="179">SUM(O63:O64)</f>
        <v>44010.400000000001</v>
      </c>
      <c r="P65" s="6">
        <f t="shared" ref="P65" si="180">SUM(P63:P64)</f>
        <v>8960</v>
      </c>
      <c r="Q65" s="1">
        <f>C65+D65-E65-F65-G65-H65-I65</f>
        <v>0</v>
      </c>
      <c r="R65" s="1">
        <f>J65-K65-L65-M65-I65</f>
        <v>0</v>
      </c>
    </row>
    <row r="66" spans="1:18" x14ac:dyDescent="0.25">
      <c r="A66" s="19"/>
      <c r="B66" s="5">
        <v>40426</v>
      </c>
      <c r="C66" s="2"/>
      <c r="D66" s="2">
        <v>20800</v>
      </c>
      <c r="E66" s="2"/>
      <c r="F66" s="2"/>
      <c r="G66" s="2"/>
      <c r="H66" s="2"/>
      <c r="I66" s="2">
        <v>20800</v>
      </c>
      <c r="J66" s="2">
        <v>20800</v>
      </c>
      <c r="K66" s="2"/>
      <c r="L66" s="2"/>
      <c r="M66" s="16"/>
      <c r="N66" s="2"/>
      <c r="O66" s="2"/>
      <c r="P66" s="2"/>
      <c r="Q66" s="1"/>
      <c r="R66" s="1"/>
    </row>
    <row r="67" spans="1:18" x14ac:dyDescent="0.25">
      <c r="A67" s="18" t="s">
        <v>41</v>
      </c>
      <c r="B67" s="4"/>
      <c r="C67" s="6">
        <f>SUM(C65:C66)</f>
        <v>-11816.400000000005</v>
      </c>
      <c r="D67" s="6">
        <f t="shared" ref="D67" si="181">SUM(D65:D66)</f>
        <v>20800</v>
      </c>
      <c r="E67" s="6">
        <f t="shared" ref="E67" si="182">SUM(E65:E66)</f>
        <v>1705</v>
      </c>
      <c r="F67" s="6">
        <f t="shared" ref="F67" si="183">SUM(F65:F66)</f>
        <v>0</v>
      </c>
      <c r="G67" s="6">
        <f t="shared" ref="G67" si="184">SUM(G65:G66)</f>
        <v>0</v>
      </c>
      <c r="H67" s="6">
        <f t="shared" ref="H67" si="185">SUM(H65:H66)</f>
        <v>0</v>
      </c>
      <c r="I67" s="6">
        <f t="shared" ref="I67" si="186">SUM(I65:I66)</f>
        <v>7278.5999999999985</v>
      </c>
      <c r="J67" s="13">
        <f t="shared" ref="J67" si="187">SUM(J65:J66)</f>
        <v>65800</v>
      </c>
      <c r="K67" s="13">
        <f t="shared" ref="K67" si="188">SUM(K65:K66)</f>
        <v>5551</v>
      </c>
      <c r="L67" s="13">
        <f t="shared" ref="L67" si="189">SUM(L65:L66)</f>
        <v>44010.400000000001</v>
      </c>
      <c r="M67" s="17">
        <f t="shared" ref="M67" si="190">SUM(M65:M66)</f>
        <v>8960</v>
      </c>
      <c r="N67" s="6">
        <f t="shared" ref="N67" si="191">SUM(N65:N66)</f>
        <v>5551</v>
      </c>
      <c r="O67" s="6">
        <f t="shared" ref="O67" si="192">SUM(O65:O66)</f>
        <v>44010.400000000001</v>
      </c>
      <c r="P67" s="6">
        <f t="shared" ref="P67" si="193">SUM(P65:P66)</f>
        <v>8960</v>
      </c>
      <c r="Q67" s="1">
        <f>C67+D67-E67-F67-G67-H67-I67</f>
        <v>0</v>
      </c>
      <c r="R67" s="1">
        <f>J67-K67-L67-M67-I67</f>
        <v>0</v>
      </c>
    </row>
    <row r="68" spans="1:18" x14ac:dyDescent="0.25">
      <c r="A68" s="19"/>
      <c r="B68" s="5">
        <v>40436</v>
      </c>
      <c r="C68" s="2">
        <v>-1705</v>
      </c>
      <c r="D68" s="2"/>
      <c r="E68" s="2">
        <v>-1705</v>
      </c>
      <c r="F68" s="2"/>
      <c r="G68" s="2"/>
      <c r="H68" s="2"/>
      <c r="I68" s="2"/>
      <c r="J68" s="2"/>
      <c r="K68" s="2"/>
      <c r="L68" s="2"/>
      <c r="M68" s="16"/>
      <c r="N68" s="2"/>
      <c r="O68" s="2"/>
      <c r="P68" s="2"/>
      <c r="Q68" s="1"/>
      <c r="R68" s="1"/>
    </row>
    <row r="69" spans="1:18" x14ac:dyDescent="0.25">
      <c r="A69" s="18" t="s">
        <v>42</v>
      </c>
      <c r="B69" s="4"/>
      <c r="C69" s="6">
        <f>SUM(C67:C68)</f>
        <v>-13521.400000000005</v>
      </c>
      <c r="D69" s="6">
        <f t="shared" ref="D69" si="194">SUM(D67:D68)</f>
        <v>20800</v>
      </c>
      <c r="E69" s="6">
        <f t="shared" ref="E69" si="195">SUM(E67:E68)</f>
        <v>0</v>
      </c>
      <c r="F69" s="6">
        <f t="shared" ref="F69" si="196">SUM(F67:F68)</f>
        <v>0</v>
      </c>
      <c r="G69" s="6">
        <f t="shared" ref="G69" si="197">SUM(G67:G68)</f>
        <v>0</v>
      </c>
      <c r="H69" s="6">
        <f t="shared" ref="H69" si="198">SUM(H67:H68)</f>
        <v>0</v>
      </c>
      <c r="I69" s="6">
        <f t="shared" ref="I69" si="199">SUM(I67:I68)</f>
        <v>7278.5999999999985</v>
      </c>
      <c r="J69" s="13">
        <f t="shared" ref="J69" si="200">SUM(J67:J68)</f>
        <v>65800</v>
      </c>
      <c r="K69" s="13">
        <f t="shared" ref="K69" si="201">SUM(K67:K68)</f>
        <v>5551</v>
      </c>
      <c r="L69" s="13">
        <f t="shared" ref="L69" si="202">SUM(L67:L68)</f>
        <v>44010.400000000001</v>
      </c>
      <c r="M69" s="17">
        <f t="shared" ref="M69" si="203">SUM(M67:M68)</f>
        <v>8960</v>
      </c>
      <c r="N69" s="6">
        <f t="shared" ref="N69" si="204">SUM(N67:N68)</f>
        <v>5551</v>
      </c>
      <c r="O69" s="6">
        <f t="shared" ref="O69" si="205">SUM(O67:O68)</f>
        <v>44010.400000000001</v>
      </c>
      <c r="P69" s="6">
        <f t="shared" ref="P69" si="206">SUM(P67:P68)</f>
        <v>8960</v>
      </c>
      <c r="Q69" s="1">
        <f>C69+D69-E69-F69-G69-H69-I69</f>
        <v>0</v>
      </c>
      <c r="R69" s="1">
        <f>J69-K69-L69-M69-I69</f>
        <v>0</v>
      </c>
    </row>
    <row r="70" spans="1:18" x14ac:dyDescent="0.25">
      <c r="A70" s="19"/>
      <c r="B70" s="5">
        <v>40446</v>
      </c>
      <c r="C70" s="2">
        <v>20800</v>
      </c>
      <c r="D70" s="2">
        <v>-20800</v>
      </c>
      <c r="E70" s="2"/>
      <c r="F70" s="2"/>
      <c r="G70" s="2"/>
      <c r="H70" s="2"/>
      <c r="I70" s="2"/>
      <c r="J70" s="2"/>
      <c r="K70" s="2"/>
      <c r="L70" s="2"/>
      <c r="M70" s="16"/>
      <c r="N70" s="2"/>
      <c r="O70" s="2"/>
      <c r="P70" s="2"/>
      <c r="Q70" s="1"/>
      <c r="R70" s="1"/>
    </row>
    <row r="71" spans="1:18" x14ac:dyDescent="0.25">
      <c r="A71" s="18" t="s">
        <v>43</v>
      </c>
      <c r="B71" s="4"/>
      <c r="C71" s="6">
        <f>SUM(C69:C70)</f>
        <v>7278.5999999999949</v>
      </c>
      <c r="D71" s="6">
        <f t="shared" ref="D71" si="207">SUM(D69:D70)</f>
        <v>0</v>
      </c>
      <c r="E71" s="6">
        <f t="shared" ref="E71" si="208">SUM(E69:E70)</f>
        <v>0</v>
      </c>
      <c r="F71" s="6">
        <f t="shared" ref="F71" si="209">SUM(F69:F70)</f>
        <v>0</v>
      </c>
      <c r="G71" s="6">
        <f t="shared" ref="G71" si="210">SUM(G69:G70)</f>
        <v>0</v>
      </c>
      <c r="H71" s="6">
        <f t="shared" ref="H71" si="211">SUM(H69:H70)</f>
        <v>0</v>
      </c>
      <c r="I71" s="6">
        <f t="shared" ref="I71" si="212">SUM(I69:I70)</f>
        <v>7278.5999999999985</v>
      </c>
      <c r="J71" s="13">
        <f t="shared" ref="J71" si="213">SUM(J69:J70)</f>
        <v>65800</v>
      </c>
      <c r="K71" s="13">
        <f t="shared" ref="K71" si="214">SUM(K69:K70)</f>
        <v>5551</v>
      </c>
      <c r="L71" s="13">
        <f t="shared" ref="L71" si="215">SUM(L69:L70)</f>
        <v>44010.400000000001</v>
      </c>
      <c r="M71" s="17">
        <f t="shared" ref="M71" si="216">SUM(M69:M70)</f>
        <v>8960</v>
      </c>
      <c r="N71" s="6">
        <f t="shared" ref="N71" si="217">SUM(N69:N70)</f>
        <v>5551</v>
      </c>
      <c r="O71" s="6">
        <f t="shared" ref="O71" si="218">SUM(O69:O70)</f>
        <v>44010.400000000001</v>
      </c>
      <c r="P71" s="6">
        <f t="shared" ref="P71" si="219">SUM(P69:P70)</f>
        <v>8960</v>
      </c>
      <c r="Q71" s="1">
        <f>C71+D71-E71-F71-G71-H71-I71</f>
        <v>0</v>
      </c>
      <c r="R71" s="1">
        <f>J71-K71-L71-M71-I71</f>
        <v>0</v>
      </c>
    </row>
    <row r="72" spans="1:18" x14ac:dyDescent="0.25">
      <c r="B72" s="4"/>
      <c r="C72" s="1"/>
      <c r="D72" s="1"/>
      <c r="E72" s="1"/>
      <c r="F72" s="1"/>
      <c r="G72" s="1"/>
      <c r="H72" s="1"/>
      <c r="I72" s="1"/>
      <c r="J72" s="12"/>
      <c r="K72" s="1"/>
      <c r="L72" s="1"/>
      <c r="M72" s="1"/>
      <c r="N72" s="1"/>
      <c r="O72" s="1"/>
      <c r="P72" s="1"/>
      <c r="Q72" s="1"/>
      <c r="R72" s="1"/>
    </row>
    <row r="73" spans="1:18" x14ac:dyDescent="0.25">
      <c r="B73" s="4"/>
      <c r="C73" s="1"/>
      <c r="D73" s="1"/>
      <c r="E73" s="1"/>
      <c r="F73" s="1"/>
      <c r="G73" s="1"/>
      <c r="H73" s="1"/>
      <c r="I73" s="1"/>
      <c r="J73" s="12"/>
      <c r="K73" s="1"/>
      <c r="L73" s="1"/>
      <c r="M73" s="1"/>
      <c r="N73" s="1"/>
      <c r="O73" s="1"/>
      <c r="P73" s="1"/>
      <c r="Q73" s="1"/>
      <c r="R73" s="1"/>
    </row>
    <row r="74" spans="1:18" x14ac:dyDescent="0.25">
      <c r="B74" s="4"/>
      <c r="C74" s="1"/>
      <c r="D74" s="1"/>
      <c r="E74" s="1"/>
      <c r="F74" s="1"/>
      <c r="G74" s="1"/>
      <c r="H74" s="1"/>
      <c r="I74" s="1"/>
      <c r="J74" s="12"/>
      <c r="K74" s="1"/>
      <c r="L74" s="1"/>
      <c r="M74" s="1"/>
      <c r="N74" s="1"/>
      <c r="O74" s="1"/>
      <c r="P74" s="1"/>
      <c r="Q74" s="1"/>
      <c r="R74" s="1"/>
    </row>
    <row r="75" spans="1:18" x14ac:dyDescent="0.25">
      <c r="B75" s="4"/>
      <c r="C75" s="1"/>
      <c r="D75" s="1"/>
      <c r="E75" s="1"/>
      <c r="F75" s="1"/>
      <c r="G75" s="1"/>
      <c r="H75" s="1"/>
      <c r="I75" s="1"/>
      <c r="J75" s="12"/>
      <c r="K75" s="1"/>
      <c r="L75" s="1"/>
      <c r="M75" s="1"/>
      <c r="N75" s="1"/>
      <c r="O75" s="1"/>
      <c r="P75" s="1"/>
      <c r="Q75" s="1"/>
      <c r="R75" s="1"/>
    </row>
  </sheetData>
  <mergeCells count="3">
    <mergeCell ref="B1:I1"/>
    <mergeCell ref="J1:M1"/>
    <mergeCell ref="N1:P1"/>
  </mergeCells>
  <pageMargins left="0.7" right="0.7" top="0.75" bottom="0.75" header="0.3" footer="0.3"/>
  <pageSetup paperSize="17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abSelected="1" workbookViewId="0">
      <selection activeCell="G44" sqref="G44"/>
    </sheetView>
  </sheetViews>
  <sheetFormatPr defaultRowHeight="15" x14ac:dyDescent="0.25"/>
  <cols>
    <col min="1" max="1" width="12.7109375" style="8" customWidth="1"/>
    <col min="2" max="3" width="12.7109375" style="1" customWidth="1"/>
  </cols>
  <sheetData>
    <row r="1" spans="1:3" x14ac:dyDescent="0.25">
      <c r="A1" s="9" t="s">
        <v>0</v>
      </c>
      <c r="B1" s="10" t="s">
        <v>19</v>
      </c>
      <c r="C1" s="10" t="s">
        <v>10</v>
      </c>
    </row>
    <row r="2" spans="1:3" x14ac:dyDescent="0.25">
      <c r="A2" s="8">
        <v>40370</v>
      </c>
      <c r="B2" s="1">
        <v>0</v>
      </c>
      <c r="C2" s="1">
        <v>-6070.4</v>
      </c>
    </row>
    <row r="3" spans="1:3" x14ac:dyDescent="0.25">
      <c r="A3" s="8">
        <v>40371</v>
      </c>
      <c r="B3" s="1">
        <v>0</v>
      </c>
      <c r="C3" s="1">
        <v>-6070.4</v>
      </c>
    </row>
    <row r="4" spans="1:3" x14ac:dyDescent="0.25">
      <c r="A4" s="8">
        <v>40372</v>
      </c>
      <c r="B4" s="1">
        <v>-4299.5200000000004</v>
      </c>
      <c r="C4" s="1">
        <v>-6070.4</v>
      </c>
    </row>
    <row r="5" spans="1:3" x14ac:dyDescent="0.25">
      <c r="A5" s="8">
        <v>40373</v>
      </c>
      <c r="B5" s="1">
        <v>-4299.5200000000004</v>
      </c>
      <c r="C5" s="1">
        <v>-6070.4</v>
      </c>
    </row>
    <row r="6" spans="1:3" x14ac:dyDescent="0.25">
      <c r="A6" s="8">
        <v>40374</v>
      </c>
      <c r="B6" s="1">
        <v>-4299.5200000000004</v>
      </c>
      <c r="C6" s="1">
        <v>-6070.4</v>
      </c>
    </row>
    <row r="7" spans="1:3" x14ac:dyDescent="0.25">
      <c r="A7" s="8">
        <v>40375</v>
      </c>
      <c r="B7" s="1">
        <v>-4299.5200000000004</v>
      </c>
      <c r="C7" s="1">
        <v>-6070.4</v>
      </c>
    </row>
    <row r="8" spans="1:3" x14ac:dyDescent="0.25">
      <c r="A8" s="8">
        <v>40376</v>
      </c>
      <c r="B8" s="1">
        <v>-4299.5200000000004</v>
      </c>
      <c r="C8" s="1">
        <v>-6070.4</v>
      </c>
    </row>
    <row r="9" spans="1:3" x14ac:dyDescent="0.25">
      <c r="A9" s="8">
        <v>40377</v>
      </c>
      <c r="B9" s="1">
        <v>-4299.5200000000004</v>
      </c>
      <c r="C9" s="1">
        <v>-13658.4</v>
      </c>
    </row>
    <row r="10" spans="1:3" x14ac:dyDescent="0.25">
      <c r="A10" s="8">
        <v>40378</v>
      </c>
      <c r="B10" s="1">
        <v>-4299.5200000000004</v>
      </c>
      <c r="C10" s="1">
        <v>-13658.4</v>
      </c>
    </row>
    <row r="11" spans="1:3" x14ac:dyDescent="0.25">
      <c r="A11" s="8">
        <v>40379</v>
      </c>
      <c r="B11" s="1">
        <v>-9673.92</v>
      </c>
      <c r="C11" s="1">
        <v>-13658.4</v>
      </c>
    </row>
    <row r="12" spans="1:3" x14ac:dyDescent="0.25">
      <c r="A12" s="8">
        <v>40380</v>
      </c>
      <c r="B12" s="1">
        <v>-9673.92</v>
      </c>
      <c r="C12" s="1">
        <v>-13658.4</v>
      </c>
    </row>
    <row r="13" spans="1:3" x14ac:dyDescent="0.25">
      <c r="A13" s="8">
        <v>40381</v>
      </c>
      <c r="B13" s="1">
        <v>-9673.92</v>
      </c>
      <c r="C13" s="1">
        <v>-13658.4</v>
      </c>
    </row>
    <row r="14" spans="1:3" x14ac:dyDescent="0.25">
      <c r="A14" s="8">
        <v>40382</v>
      </c>
      <c r="B14" s="1">
        <v>-9673.92</v>
      </c>
      <c r="C14" s="1">
        <v>-13658.4</v>
      </c>
    </row>
    <row r="15" spans="1:3" x14ac:dyDescent="0.25">
      <c r="A15" s="8">
        <v>40383</v>
      </c>
      <c r="B15" s="1">
        <v>-9673.92</v>
      </c>
      <c r="C15" s="1">
        <v>-13658.4</v>
      </c>
    </row>
    <row r="16" spans="1:3" x14ac:dyDescent="0.25">
      <c r="A16" s="8">
        <v>40384</v>
      </c>
      <c r="B16" s="1">
        <v>-9673.92</v>
      </c>
      <c r="C16" s="1">
        <v>-21246.400000000001</v>
      </c>
    </row>
    <row r="17" spans="1:3" x14ac:dyDescent="0.25">
      <c r="A17" s="8">
        <v>40385</v>
      </c>
      <c r="B17" s="1">
        <v>-9673.92</v>
      </c>
      <c r="C17" s="1">
        <v>-21246.400000000001</v>
      </c>
    </row>
    <row r="18" spans="1:3" x14ac:dyDescent="0.25">
      <c r="A18" s="8">
        <v>40386</v>
      </c>
      <c r="B18" s="1">
        <v>-15048.32</v>
      </c>
      <c r="C18" s="1">
        <v>-21246.400000000001</v>
      </c>
    </row>
    <row r="19" spans="1:3" x14ac:dyDescent="0.25">
      <c r="A19" s="8">
        <v>40387</v>
      </c>
      <c r="B19" s="1">
        <v>-15048.32</v>
      </c>
      <c r="C19" s="1">
        <v>-21246.400000000001</v>
      </c>
    </row>
    <row r="20" spans="1:3" x14ac:dyDescent="0.25">
      <c r="A20" s="8">
        <v>40388</v>
      </c>
      <c r="B20" s="1">
        <v>-15048.32</v>
      </c>
      <c r="C20" s="1">
        <v>-21246.400000000001</v>
      </c>
    </row>
    <row r="21" spans="1:3" x14ac:dyDescent="0.25">
      <c r="A21" s="8">
        <v>40389</v>
      </c>
      <c r="B21" s="1">
        <v>-15048.32</v>
      </c>
      <c r="C21" s="1">
        <v>-21246.400000000001</v>
      </c>
    </row>
    <row r="22" spans="1:3" x14ac:dyDescent="0.25">
      <c r="A22" s="8">
        <v>40390</v>
      </c>
      <c r="B22" s="1">
        <v>-21246.400000000001</v>
      </c>
      <c r="C22" s="1">
        <v>-21246.400000000001</v>
      </c>
    </row>
    <row r="23" spans="1:3" x14ac:dyDescent="0.25">
      <c r="A23" s="8">
        <v>40391</v>
      </c>
      <c r="B23" s="1">
        <v>-21246.400000000001</v>
      </c>
      <c r="C23" s="1">
        <v>-28834.400000000001</v>
      </c>
    </row>
    <row r="24" spans="1:3" x14ac:dyDescent="0.25">
      <c r="A24" s="8">
        <v>40392</v>
      </c>
      <c r="B24" s="1">
        <v>-21246.400000000001</v>
      </c>
      <c r="C24" s="1">
        <v>-39400.400000000001</v>
      </c>
    </row>
    <row r="25" spans="1:3" x14ac:dyDescent="0.25">
      <c r="A25" s="8">
        <v>40393</v>
      </c>
      <c r="B25" s="1">
        <v>-26620.800000000003</v>
      </c>
      <c r="C25" s="1">
        <v>-39400.400000000001</v>
      </c>
    </row>
    <row r="26" spans="1:3" x14ac:dyDescent="0.25">
      <c r="A26" s="8">
        <v>40394</v>
      </c>
      <c r="B26" s="1">
        <v>-26620.800000000003</v>
      </c>
      <c r="C26" s="1">
        <v>-39400.400000000001</v>
      </c>
    </row>
    <row r="27" spans="1:3" x14ac:dyDescent="0.25">
      <c r="A27" s="8">
        <v>40395</v>
      </c>
      <c r="B27" s="1">
        <v>-26620.800000000003</v>
      </c>
      <c r="C27" s="1">
        <v>5599.5999999999985</v>
      </c>
    </row>
    <row r="28" spans="1:3" x14ac:dyDescent="0.25">
      <c r="A28" s="8">
        <v>40396</v>
      </c>
      <c r="B28" s="1">
        <v>-26620.800000000003</v>
      </c>
      <c r="C28" s="1">
        <v>5599.5999999999985</v>
      </c>
    </row>
    <row r="29" spans="1:3" x14ac:dyDescent="0.25">
      <c r="A29" s="8">
        <v>40397</v>
      </c>
      <c r="B29" s="1">
        <v>-26620.800000000003</v>
      </c>
      <c r="C29" s="1">
        <v>5599.5999999999985</v>
      </c>
    </row>
    <row r="30" spans="1:3" x14ac:dyDescent="0.25">
      <c r="A30" s="8">
        <v>40398</v>
      </c>
      <c r="B30" s="1">
        <v>-26620.800000000003</v>
      </c>
      <c r="C30" s="1">
        <v>-1988.4000000000015</v>
      </c>
    </row>
    <row r="31" spans="1:3" x14ac:dyDescent="0.25">
      <c r="A31" s="8">
        <v>40399</v>
      </c>
      <c r="B31" s="1">
        <v>-26620.800000000003</v>
      </c>
      <c r="C31" s="1">
        <v>-1988.4000000000015</v>
      </c>
    </row>
    <row r="32" spans="1:3" x14ac:dyDescent="0.25">
      <c r="A32" s="8">
        <v>40400</v>
      </c>
      <c r="B32" s="1">
        <v>-31995.200000000001</v>
      </c>
      <c r="C32" s="1">
        <v>-1988.4000000000015</v>
      </c>
    </row>
    <row r="33" spans="1:3" x14ac:dyDescent="0.25">
      <c r="A33" s="8">
        <v>40401</v>
      </c>
      <c r="B33" s="1">
        <v>-31995.200000000001</v>
      </c>
      <c r="C33" s="1">
        <v>-1988.4000000000015</v>
      </c>
    </row>
    <row r="34" spans="1:3" x14ac:dyDescent="0.25">
      <c r="A34" s="8">
        <v>40402</v>
      </c>
      <c r="B34" s="1">
        <v>-31995.200000000001</v>
      </c>
      <c r="C34" s="1">
        <v>-1988.4000000000015</v>
      </c>
    </row>
    <row r="35" spans="1:3" x14ac:dyDescent="0.25">
      <c r="A35" s="8">
        <v>40403</v>
      </c>
      <c r="B35" s="1">
        <v>-31995.200000000001</v>
      </c>
      <c r="C35" s="1">
        <v>-1988.4000000000015</v>
      </c>
    </row>
    <row r="36" spans="1:3" x14ac:dyDescent="0.25">
      <c r="A36" s="8">
        <v>40404</v>
      </c>
      <c r="B36" s="1">
        <v>-31995.200000000001</v>
      </c>
      <c r="C36" s="1">
        <v>-1988.4000000000015</v>
      </c>
    </row>
    <row r="37" spans="1:3" x14ac:dyDescent="0.25">
      <c r="A37" s="8">
        <v>40405</v>
      </c>
      <c r="B37" s="1">
        <v>-42561.2</v>
      </c>
      <c r="C37" s="1">
        <v>-9576.4000000000015</v>
      </c>
    </row>
    <row r="38" spans="1:3" x14ac:dyDescent="0.25">
      <c r="A38" s="8">
        <v>40406</v>
      </c>
      <c r="B38" s="1">
        <v>-42561.2</v>
      </c>
      <c r="C38" s="1">
        <v>-9576.4000000000015</v>
      </c>
    </row>
    <row r="39" spans="1:3" x14ac:dyDescent="0.25">
      <c r="A39" s="8">
        <v>40407</v>
      </c>
      <c r="B39" s="1">
        <v>-47935.600000000006</v>
      </c>
      <c r="C39" s="1">
        <v>-11816.400000000001</v>
      </c>
    </row>
    <row r="40" spans="1:3" x14ac:dyDescent="0.25">
      <c r="A40" s="8">
        <v>40408</v>
      </c>
      <c r="B40" s="1">
        <v>-47935.600000000006</v>
      </c>
      <c r="C40" s="1">
        <v>-11816.400000000001</v>
      </c>
    </row>
    <row r="41" spans="1:3" x14ac:dyDescent="0.25">
      <c r="A41" s="8">
        <v>40409</v>
      </c>
      <c r="B41" s="1">
        <v>-47935.600000000006</v>
      </c>
      <c r="C41" s="1">
        <v>-11816.400000000001</v>
      </c>
    </row>
    <row r="42" spans="1:3" x14ac:dyDescent="0.25">
      <c r="A42" s="8">
        <v>40410</v>
      </c>
      <c r="B42" s="1">
        <v>-47935.600000000006</v>
      </c>
      <c r="C42" s="1">
        <v>-11816.400000000001</v>
      </c>
    </row>
    <row r="43" spans="1:3" x14ac:dyDescent="0.25">
      <c r="A43" s="8">
        <v>40411</v>
      </c>
      <c r="B43" s="1">
        <v>-47935.600000000006</v>
      </c>
      <c r="C43" s="1">
        <v>-11816.400000000001</v>
      </c>
    </row>
    <row r="44" spans="1:3" x14ac:dyDescent="0.25">
      <c r="A44" s="8">
        <v>40412</v>
      </c>
      <c r="B44" s="1">
        <v>-47935.600000000006</v>
      </c>
      <c r="C44" s="1">
        <v>-11816.400000000001</v>
      </c>
    </row>
    <row r="45" spans="1:3" x14ac:dyDescent="0.25">
      <c r="A45" s="8">
        <v>40413</v>
      </c>
      <c r="B45" s="1">
        <v>-47935.600000000006</v>
      </c>
      <c r="C45" s="1">
        <v>-11816.400000000001</v>
      </c>
    </row>
    <row r="46" spans="1:3" x14ac:dyDescent="0.25">
      <c r="A46" s="8">
        <v>40414</v>
      </c>
      <c r="B46" s="1">
        <v>-47935.600000000006</v>
      </c>
      <c r="C46" s="1">
        <v>-11816.400000000001</v>
      </c>
    </row>
    <row r="47" spans="1:3" x14ac:dyDescent="0.25">
      <c r="A47" s="8">
        <v>40415</v>
      </c>
      <c r="B47" s="1">
        <v>-2935.6000000000058</v>
      </c>
      <c r="C47" s="1">
        <v>-11816.400000000001</v>
      </c>
    </row>
    <row r="48" spans="1:3" x14ac:dyDescent="0.25">
      <c r="A48" s="8">
        <v>40416</v>
      </c>
      <c r="B48" s="1">
        <v>-2935.6000000000058</v>
      </c>
      <c r="C48" s="1">
        <v>-11816.400000000001</v>
      </c>
    </row>
    <row r="49" spans="1:3" x14ac:dyDescent="0.25">
      <c r="A49" s="8">
        <v>40417</v>
      </c>
      <c r="B49" s="1">
        <v>-2935.6000000000058</v>
      </c>
      <c r="C49" s="1">
        <v>-11816.400000000001</v>
      </c>
    </row>
    <row r="50" spans="1:3" x14ac:dyDescent="0.25">
      <c r="A50" s="8">
        <v>40418</v>
      </c>
      <c r="B50" s="1">
        <v>-2935.6000000000058</v>
      </c>
      <c r="C50" s="1">
        <v>-11816.400000000001</v>
      </c>
    </row>
    <row r="51" spans="1:3" x14ac:dyDescent="0.25">
      <c r="A51" s="8">
        <v>40419</v>
      </c>
      <c r="B51" s="1">
        <v>-2935.6000000000058</v>
      </c>
      <c r="C51" s="1">
        <v>-11816.400000000001</v>
      </c>
    </row>
    <row r="52" spans="1:3" x14ac:dyDescent="0.25">
      <c r="A52" s="8">
        <v>40420</v>
      </c>
      <c r="B52" s="1">
        <v>-2935.6000000000058</v>
      </c>
      <c r="C52" s="1">
        <v>-11816.400000000001</v>
      </c>
    </row>
    <row r="53" spans="1:3" x14ac:dyDescent="0.25">
      <c r="A53" s="8">
        <v>40421</v>
      </c>
      <c r="B53" s="1">
        <v>-11816.400000000005</v>
      </c>
      <c r="C53" s="1">
        <v>-11816.400000000001</v>
      </c>
    </row>
    <row r="54" spans="1:3" x14ac:dyDescent="0.25">
      <c r="A54" s="8">
        <v>40422</v>
      </c>
      <c r="B54" s="1">
        <v>-11816.400000000005</v>
      </c>
      <c r="C54" s="1">
        <v>-11816.400000000001</v>
      </c>
    </row>
    <row r="55" spans="1:3" x14ac:dyDescent="0.25">
      <c r="A55" s="8">
        <v>40423</v>
      </c>
      <c r="B55" s="1">
        <v>-11816.400000000005</v>
      </c>
      <c r="C55" s="1">
        <v>-11816.400000000001</v>
      </c>
    </row>
    <row r="56" spans="1:3" x14ac:dyDescent="0.25">
      <c r="A56" s="8">
        <v>40424</v>
      </c>
      <c r="B56" s="1">
        <v>-11816.400000000005</v>
      </c>
      <c r="C56" s="1">
        <v>-13521.400000000001</v>
      </c>
    </row>
    <row r="57" spans="1:3" x14ac:dyDescent="0.25">
      <c r="A57" s="8">
        <v>40425</v>
      </c>
      <c r="B57" s="1">
        <v>-11816.400000000005</v>
      </c>
      <c r="C57" s="1">
        <v>-13521.400000000001</v>
      </c>
    </row>
    <row r="58" spans="1:3" x14ac:dyDescent="0.25">
      <c r="A58" s="8">
        <v>40426</v>
      </c>
      <c r="B58" s="1">
        <v>-11816.400000000005</v>
      </c>
      <c r="C58" s="1">
        <v>7278.5999999999985</v>
      </c>
    </row>
    <row r="59" spans="1:3" x14ac:dyDescent="0.25">
      <c r="A59" s="8">
        <v>40427</v>
      </c>
      <c r="B59" s="1">
        <v>-11816.400000000005</v>
      </c>
      <c r="C59" s="1">
        <v>7278.5999999999985</v>
      </c>
    </row>
    <row r="60" spans="1:3" x14ac:dyDescent="0.25">
      <c r="A60" s="8">
        <v>40428</v>
      </c>
      <c r="B60" s="1">
        <v>-11816.400000000005</v>
      </c>
      <c r="C60" s="1">
        <v>7278.5999999999985</v>
      </c>
    </row>
    <row r="61" spans="1:3" x14ac:dyDescent="0.25">
      <c r="A61" s="8">
        <v>40429</v>
      </c>
      <c r="B61" s="1">
        <v>-11816.400000000005</v>
      </c>
      <c r="C61" s="1">
        <v>7278.5999999999985</v>
      </c>
    </row>
    <row r="62" spans="1:3" x14ac:dyDescent="0.25">
      <c r="A62" s="8">
        <v>40430</v>
      </c>
      <c r="B62" s="1">
        <v>-11816.400000000005</v>
      </c>
      <c r="C62" s="1">
        <v>7278.5999999999985</v>
      </c>
    </row>
    <row r="63" spans="1:3" x14ac:dyDescent="0.25">
      <c r="A63" s="8">
        <v>40431</v>
      </c>
      <c r="B63" s="1">
        <v>-11816.400000000005</v>
      </c>
      <c r="C63" s="1">
        <v>7278.5999999999985</v>
      </c>
    </row>
    <row r="64" spans="1:3" x14ac:dyDescent="0.25">
      <c r="A64" s="8">
        <v>40432</v>
      </c>
      <c r="B64" s="1">
        <v>-11816.400000000005</v>
      </c>
      <c r="C64" s="1">
        <v>7278.5999999999985</v>
      </c>
    </row>
    <row r="65" spans="1:3" x14ac:dyDescent="0.25">
      <c r="A65" s="8">
        <v>40433</v>
      </c>
      <c r="B65" s="1">
        <v>-11816.400000000005</v>
      </c>
      <c r="C65" s="1">
        <v>7278.5999999999985</v>
      </c>
    </row>
    <row r="66" spans="1:3" x14ac:dyDescent="0.25">
      <c r="A66" s="8">
        <v>40434</v>
      </c>
      <c r="B66" s="1">
        <v>-11816.400000000005</v>
      </c>
      <c r="C66" s="1">
        <v>7278.5999999999985</v>
      </c>
    </row>
    <row r="67" spans="1:3" x14ac:dyDescent="0.25">
      <c r="A67" s="8">
        <v>40435</v>
      </c>
      <c r="B67" s="1">
        <v>-11816.400000000005</v>
      </c>
      <c r="C67" s="1">
        <v>7278.5999999999985</v>
      </c>
    </row>
    <row r="68" spans="1:3" x14ac:dyDescent="0.25">
      <c r="A68" s="8">
        <v>40436</v>
      </c>
      <c r="B68" s="1">
        <v>-13521.400000000005</v>
      </c>
      <c r="C68" s="1">
        <v>7278.5999999999985</v>
      </c>
    </row>
    <row r="69" spans="1:3" x14ac:dyDescent="0.25">
      <c r="A69" s="8">
        <v>40437</v>
      </c>
      <c r="B69" s="1">
        <v>-13521.400000000005</v>
      </c>
      <c r="C69" s="1">
        <v>7278.5999999999985</v>
      </c>
    </row>
    <row r="70" spans="1:3" x14ac:dyDescent="0.25">
      <c r="A70" s="8">
        <v>40438</v>
      </c>
      <c r="B70" s="1">
        <v>-13521.400000000005</v>
      </c>
      <c r="C70" s="1">
        <v>7278.5999999999985</v>
      </c>
    </row>
    <row r="71" spans="1:3" x14ac:dyDescent="0.25">
      <c r="A71" s="8">
        <v>40439</v>
      </c>
      <c r="B71" s="1">
        <v>-13521.400000000005</v>
      </c>
      <c r="C71" s="1">
        <v>7278.5999999999985</v>
      </c>
    </row>
    <row r="72" spans="1:3" x14ac:dyDescent="0.25">
      <c r="A72" s="8">
        <v>40440</v>
      </c>
      <c r="B72" s="1">
        <v>-13521.400000000005</v>
      </c>
      <c r="C72" s="1">
        <v>7278.5999999999985</v>
      </c>
    </row>
    <row r="73" spans="1:3" x14ac:dyDescent="0.25">
      <c r="A73" s="8">
        <v>40441</v>
      </c>
      <c r="B73" s="1">
        <v>-13521.400000000005</v>
      </c>
      <c r="C73" s="1">
        <v>7278.5999999999985</v>
      </c>
    </row>
    <row r="74" spans="1:3" x14ac:dyDescent="0.25">
      <c r="A74" s="8">
        <v>40442</v>
      </c>
      <c r="B74" s="1">
        <v>-13521.400000000005</v>
      </c>
      <c r="C74" s="1">
        <v>7278.5999999999985</v>
      </c>
    </row>
    <row r="75" spans="1:3" x14ac:dyDescent="0.25">
      <c r="A75" s="8">
        <v>40443</v>
      </c>
      <c r="B75" s="1">
        <v>-13521.400000000005</v>
      </c>
      <c r="C75" s="1">
        <v>7278.5999999999985</v>
      </c>
    </row>
    <row r="76" spans="1:3" x14ac:dyDescent="0.25">
      <c r="A76" s="8">
        <v>40444</v>
      </c>
      <c r="B76" s="1">
        <v>-13521.400000000005</v>
      </c>
      <c r="C76" s="1">
        <v>7278.5999999999985</v>
      </c>
    </row>
    <row r="77" spans="1:3" x14ac:dyDescent="0.25">
      <c r="A77" s="8">
        <v>40445</v>
      </c>
      <c r="B77" s="1">
        <v>-13521.400000000005</v>
      </c>
      <c r="C77" s="1">
        <v>7278.5999999999985</v>
      </c>
    </row>
    <row r="78" spans="1:3" x14ac:dyDescent="0.25">
      <c r="A78" s="8">
        <v>40446</v>
      </c>
      <c r="B78" s="1">
        <v>7278.5999999999949</v>
      </c>
      <c r="C78" s="1">
        <v>7278.5999999999985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Accounting Totals</vt:lpstr>
      <vt:lpstr>Graph</vt:lpstr>
    </vt:vector>
  </TitlesOfParts>
  <Company>Weber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Peterson</dc:creator>
  <cp:lastModifiedBy>Steven Peterson</cp:lastModifiedBy>
  <cp:lastPrinted>2010-09-08T23:07:53Z</cp:lastPrinted>
  <dcterms:created xsi:type="dcterms:W3CDTF">2010-08-26T19:06:13Z</dcterms:created>
  <dcterms:modified xsi:type="dcterms:W3CDTF">2010-09-29T17:51:49Z</dcterms:modified>
</cp:coreProperties>
</file>